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55"/>
  </bookViews>
  <sheets>
    <sheet name="Arkusz1" sheetId="2" r:id="rId1"/>
  </sheets>
  <definedNames>
    <definedName name="_xlnm.Print_Area" localSheetId="0">Arkusz1!$A$1:$L$538</definedName>
  </definedNames>
  <calcPr calcId="145621" fullPrecision="0"/>
</workbook>
</file>

<file path=xl/calcChain.xml><?xml version="1.0" encoding="utf-8"?>
<calcChain xmlns="http://schemas.openxmlformats.org/spreadsheetml/2006/main">
  <c r="J100" i="2" l="1"/>
  <c r="K100" i="2" s="1"/>
  <c r="H100" i="2"/>
  <c r="I100" i="2" s="1"/>
  <c r="J137" i="2"/>
  <c r="K137" i="2" s="1"/>
  <c r="H137" i="2"/>
  <c r="I137" i="2" s="1"/>
  <c r="J175" i="2"/>
  <c r="K175" i="2" s="1"/>
  <c r="H175" i="2"/>
  <c r="I175" i="2" s="1"/>
  <c r="J213" i="2"/>
  <c r="K213" i="2" s="1"/>
  <c r="H213" i="2"/>
  <c r="I213" i="2" s="1"/>
  <c r="J251" i="2"/>
  <c r="K251" i="2" s="1"/>
  <c r="H251" i="2"/>
  <c r="I251" i="2" s="1"/>
  <c r="J288" i="2"/>
  <c r="K288" i="2" s="1"/>
  <c r="H288" i="2"/>
  <c r="I288" i="2" s="1"/>
  <c r="J324" i="2"/>
  <c r="K324" i="2" s="1"/>
  <c r="H324" i="2"/>
  <c r="I324" i="2" s="1"/>
  <c r="J361" i="2"/>
  <c r="K361" i="2" s="1"/>
  <c r="H361" i="2"/>
  <c r="I361" i="2" s="1"/>
  <c r="J398" i="2"/>
  <c r="K398" i="2" s="1"/>
  <c r="H398" i="2"/>
  <c r="I398" i="2" s="1"/>
  <c r="J435" i="2"/>
  <c r="K435" i="2" s="1"/>
  <c r="H435" i="2"/>
  <c r="I435" i="2" s="1"/>
  <c r="J471" i="2"/>
  <c r="K471" i="2" s="1"/>
  <c r="H471" i="2"/>
  <c r="I471" i="2" s="1"/>
  <c r="H59" i="2" l="1"/>
  <c r="H42" i="2"/>
  <c r="H43" i="2"/>
  <c r="H44" i="2"/>
  <c r="H47" i="2"/>
  <c r="H48" i="2"/>
  <c r="H49" i="2"/>
  <c r="H50" i="2"/>
  <c r="H51" i="2"/>
  <c r="H52" i="2"/>
  <c r="H60" i="2"/>
  <c r="H65" i="2"/>
  <c r="J65" i="2" s="1"/>
  <c r="H57" i="2" l="1"/>
  <c r="H53" i="2"/>
  <c r="I59" i="2"/>
  <c r="J59" i="2" s="1"/>
  <c r="H66" i="2" l="1"/>
  <c r="I66" i="2" s="1"/>
  <c r="J66" i="2"/>
  <c r="K66" i="2" s="1"/>
  <c r="I57" i="2"/>
  <c r="J57" i="2" s="1"/>
  <c r="K59" i="2"/>
  <c r="K57" i="2" l="1"/>
</calcChain>
</file>

<file path=xl/sharedStrings.xml><?xml version="1.0" encoding="utf-8"?>
<sst xmlns="http://schemas.openxmlformats.org/spreadsheetml/2006/main" count="1150" uniqueCount="112">
  <si>
    <t>Lp.</t>
  </si>
  <si>
    <t>Podstawa</t>
  </si>
  <si>
    <t>Opis robót</t>
  </si>
  <si>
    <t>J.m.</t>
  </si>
  <si>
    <t>Ilość</t>
  </si>
  <si>
    <t>1.1</t>
  </si>
  <si>
    <t>2.1</t>
  </si>
  <si>
    <t>2.2</t>
  </si>
  <si>
    <t>3.1</t>
  </si>
  <si>
    <t>3.2</t>
  </si>
  <si>
    <t>3.3</t>
  </si>
  <si>
    <t>3.4</t>
  </si>
  <si>
    <t>3.5</t>
  </si>
  <si>
    <t>3.6</t>
  </si>
  <si>
    <t>Wartość netto</t>
  </si>
  <si>
    <t xml:space="preserve">kalkulacja indywidualna </t>
  </si>
  <si>
    <t>kpl.</t>
  </si>
  <si>
    <t>KPL</t>
  </si>
  <si>
    <t>Razem</t>
  </si>
  <si>
    <t>DZIAŁ 1. PRACE PRZEDPROJEKTOWE</t>
  </si>
  <si>
    <t>DZIAŁ 2. PRACE PROJEKTOWE</t>
  </si>
  <si>
    <t>Cena jednostkowa netto</t>
  </si>
  <si>
    <t>DZIAŁ 3. ROBOTY PRZYGOTOWAWCZE I TOWARZYSZĄCE</t>
  </si>
  <si>
    <t>ha</t>
  </si>
  <si>
    <t>m3</t>
  </si>
  <si>
    <t>kpl</t>
  </si>
  <si>
    <t>CHECK OK</t>
  </si>
  <si>
    <t>CHECK</t>
  </si>
  <si>
    <t>mp</t>
  </si>
  <si>
    <t xml:space="preserve">                                                                                                                                   Razem</t>
  </si>
  <si>
    <t>Wykonanie geotechnicznych, geodezyjnych, hydrologicznych inwentaryzacyjnych badań i pomiarów (w tym opracowanie i zatwierdzenie aktualnej mapy do celów projektowych)</t>
  </si>
  <si>
    <t xml:space="preserve">Wykonanie projektu wykonawczego </t>
  </si>
  <si>
    <t>Wykonanie dróg technologicznych i placów manewrowych</t>
  </si>
  <si>
    <t>mb</t>
  </si>
  <si>
    <t>godz.</t>
  </si>
  <si>
    <t>Roboty ziemne - wykopy pod elementy jazu i ubezpieczenia oraz nasyp na uzupełnienie wyrw na skarpach</t>
  </si>
  <si>
    <t>Wykonanie płyt ubezpieczeniowych powyżej i poniżej jazu</t>
  </si>
  <si>
    <t>DZIAŁ 5. ROBOTY WYKOŃCZENIOWE</t>
  </si>
  <si>
    <t>Roboty wykończeniowe w zakresie zagospodarowania terenu obejmującego porządkowanie , humusowanie i obsiew mieszanką traw terenu zajętego na potrzeby realizacji robót oraz naprawa dróg tymczasowych oraz lokalnych.</t>
  </si>
  <si>
    <t>5.1</t>
  </si>
  <si>
    <t>Wykonanie przesłony przeciwfiltracyjnej</t>
  </si>
  <si>
    <t>Wykonanie umocnienia skarp rzeki powyżej i poniżej jazu (narzut kamienny na geowłókninie)</t>
  </si>
  <si>
    <t>Wycinka krzaków i niezbędnych drzew</t>
  </si>
  <si>
    <t>Wywóz wraz z utylizacją odpadów pozyskanych z wycinki krzaków, drzew i konserwacji koryta rzeki</t>
  </si>
  <si>
    <t>Rozbiórka konstrukcji betonowych umocnień, skucie powierzchni betonowych ścian przyczółków wraz z odwozem odpadów na składowisko</t>
  </si>
  <si>
    <t xml:space="preserve">Pompowanie wody z obiektów i wykopów </t>
  </si>
  <si>
    <t>Wykonanie remontu zamknięć szandorowych wraz z kompletem szandorów oraz wykonaniem zabezpieczeń przed nieuprawnionym dostępem do szandorów</t>
  </si>
  <si>
    <t>DZIAŁ 4. ROBOTY ZASADNICZE - ODBUDOWA JAZU</t>
  </si>
  <si>
    <t>4.1</t>
  </si>
  <si>
    <t>4.2</t>
  </si>
  <si>
    <t>4.3</t>
  </si>
  <si>
    <t>4.4</t>
  </si>
  <si>
    <t>4.5</t>
  </si>
  <si>
    <t>4.6</t>
  </si>
  <si>
    <t>4.8</t>
  </si>
  <si>
    <t>4.9</t>
  </si>
  <si>
    <t>5.2</t>
  </si>
  <si>
    <t>Zaprojektowanie i wykonanie grodzy budowlanej na potrzeby odwodnienia obiektu - wraz z rozbiórką po zakończeniu robót. Bezpieczne wykonanie przerzutu wody z rzeki przez obiekt.</t>
  </si>
  <si>
    <t>Roboty budowlano żelbetowe - wykonanie przyczółków jazu oraz płyty dennej</t>
  </si>
  <si>
    <t>Wykonanie projektu budowlanego wraz z uzyskaniem decyzji pozwolenia na budowę, pozwolenia wodnoprawnego, decyzji środowiskowych i wszystkich niezbędnych wymaganych prawem decyzji i uzgodnień (w tym uzgodnień dot. czasowego zajęcia terenu)</t>
  </si>
  <si>
    <t xml:space="preserve">Konserwacja dna i skarp rzeki </t>
  </si>
  <si>
    <t>Odbudowa rowów nawadniająco-odwadniających przy jazie</t>
  </si>
  <si>
    <t>Konserwacja dna i skarp rzeki</t>
  </si>
  <si>
    <t>4.7</t>
  </si>
  <si>
    <t>Wykonanie kładki (pomostu roboczego) wraz z dwoma barierkami</t>
  </si>
  <si>
    <t>szt.</t>
  </si>
  <si>
    <t>Konserwacja dna i skarp rzeki przed i za budowlą</t>
  </si>
  <si>
    <t>Pompowanie wody z obiektu i wykopów</t>
  </si>
  <si>
    <t>DZIAŁ 4. ROBOTY ZASADNICZE - BUDOWA JAZU</t>
  </si>
  <si>
    <t>Wykonanie zamknięć szandorowych wraz z kompletem szandorów oraz wykonaniem zabezpieczeń przed nieuprawnionym dostępem do szandorów</t>
  </si>
  <si>
    <t>Wykonanie żelbetowej niecki wypadowej (w razie potrzeby - zgodnie z zaproponowanym projektem)</t>
  </si>
  <si>
    <t>Konserwacja dna i skarp rzeki przed i za budowlą)</t>
  </si>
  <si>
    <t>Wycena dla obiektu nr 3.  Rzeka Młynna - odbudowa jazu w km: 7+632</t>
  </si>
  <si>
    <t>Wycena dla obiektu nr 1.  Rzeka Młynna - odbudowa jazu w km: 0+236</t>
  </si>
  <si>
    <t>Wycena dla obiektu nr 2.  Rzeka Młynna - odbudowa jazu w km: 5+060</t>
  </si>
  <si>
    <t>Wycena dla obiektu nr 4.  Rzeka Młynna - odbudowa jazu w km: 8+919</t>
  </si>
  <si>
    <t>Wycena dla obiektu nr 5.  Rzeka Młynna - odbudowa jazu w km: 12+105</t>
  </si>
  <si>
    <t>Wycena dla obiektu nr 6.  Rzeka Młynna - odbudowa jazu w km: 12+840</t>
  </si>
  <si>
    <t>Wycena dla obiektu nr 7.  Rzeka Młynna - odbudowa zastawki w km: 14+648</t>
  </si>
  <si>
    <t>Wycena dla obiektu nr 8.  Rzeka Młynna - odbudowa zastawki w km: 18+896</t>
  </si>
  <si>
    <t>Wycena dla obiektu nr 9.  Rzeka Młynna - budowa nowego jazu w km: 3+900</t>
  </si>
  <si>
    <t>Wycena dla obiektu nr 10.  Rzeka Młynna - budowa nowego jazu w km: 11+000</t>
  </si>
  <si>
    <t>Wycena dla obiektu nr 11.  Rzeka Młynna - budowa nowej zastawki w km: 13+700</t>
  </si>
  <si>
    <t>Wycena dla obiektu nr 12.  Rzeka Młynna - budowa nowej zastawki w km: 17+000</t>
  </si>
  <si>
    <t>Łączna wartość netto dla obiektu nr 12 (Dział 1-5)</t>
  </si>
  <si>
    <t>Łączna wartość netto dla obiektu nr 1 (Dział 1-5)</t>
  </si>
  <si>
    <t>Łączna wartość netto dla obiektu nr 2 (Dział 1-5)</t>
  </si>
  <si>
    <t>Łączna wartość netto dla obiektu nr 3 (Dział 1-5)</t>
  </si>
  <si>
    <t>Łączna wartość netto dla obiektu nr 4 (Dział 1-5)</t>
  </si>
  <si>
    <t>Łączna wartość netto dla obiektu nr 5 (Dział 1-5)</t>
  </si>
  <si>
    <t>Łączna wartość netto dla obiektu nr 6 (Dział 1-5)</t>
  </si>
  <si>
    <t>Łączna wartość netto dla obiektu nr 7 (Dział 1-5)</t>
  </si>
  <si>
    <t>Łączna wartość netto dla obiektu nr 8 (Dział 1-5)</t>
  </si>
  <si>
    <t>Łączna wartość netto dla obiektu nr 9 (Dział 1-5)</t>
  </si>
  <si>
    <t>Łączna wartość netto dla obiektu nr 11 (Dział 1-5)</t>
  </si>
  <si>
    <t>Łączna wartość zadania (netto)</t>
  </si>
  <si>
    <t xml:space="preserve">Podatek vat (23%) </t>
  </si>
  <si>
    <t>Łączna wartość zadania (brutto)</t>
  </si>
  <si>
    <t>Łączna wartość netto dla obiektu nr 1</t>
  </si>
  <si>
    <t>Łączna wartość netto dla obiektu nr 2</t>
  </si>
  <si>
    <t>Łączna wartość netto dla obiektu nr 3</t>
  </si>
  <si>
    <t>Łączna wartość netto dla obiektu nr 4</t>
  </si>
  <si>
    <t>Łączna wartość netto dla obiektu nr 5</t>
  </si>
  <si>
    <t>Łączna wartość netto dla obiektu nr 6</t>
  </si>
  <si>
    <t>Łączna wartość netto dla obiektu nr 7</t>
  </si>
  <si>
    <t>Łączna wartość netto dla obiektu nr 8</t>
  </si>
  <si>
    <t>Łączna wartość netto dla obiektu nr 9</t>
  </si>
  <si>
    <t>Łączna wartość netto dla obiektu nr 10</t>
  </si>
  <si>
    <t>Łączna wartość netto dla obiektu nr 11</t>
  </si>
  <si>
    <t>Łączna wartość netto dla obiektu nr 12</t>
  </si>
  <si>
    <t>Podsumowanie zadania:
Zwiększenie zdolności retencynej zlewni rzeki Młynna poprzez odbudowę budowli piętrzących w km: 0+236, 5+060, 7+632, 8+919, 12+105, 12+840, 14+648, 18+896 oraz budowę dodatkowych budowli piętrzących w km: 3+900, 11+000, 13+700, 17+000</t>
  </si>
  <si>
    <t>Przedmiary Robót
dla zadania:
"Zwiększenie zdolności retencynej zlewni rzeki Młynna poprzez odbudowę budowli
piętrzących w km: 0+236, 5+060, 7+632, 8+919, 12+105, 12+840, 14+648, 18+896
oraz budowę dodatkowych budowli piętrzących w km: 3+900, 11+000, 13+700, 17+000"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</si>
</sst>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wrapText="1"/>
    </xf>
    <xf numFmtId="4" fontId="3" fillId="0" borderId="4" xfId="0" applyNumberFormat="1" applyFont="1" applyFill="1" applyBorder="1" applyAlignment="1">
      <alignment horizontal="center"/>
    </xf>
    <xf numFmtId="0" fontId="0" fillId="0" borderId="13" xfId="0" applyBorder="1"/>
    <xf numFmtId="4" fontId="0" fillId="0" borderId="0" xfId="0" applyNumberFormat="1"/>
    <xf numFmtId="4" fontId="2" fillId="0" borderId="0" xfId="0" applyNumberFormat="1" applyFont="1"/>
    <xf numFmtId="0" fontId="5" fillId="2" borderId="0" xfId="0" applyFont="1" applyFill="1" applyBorder="1"/>
    <xf numFmtId="4" fontId="0" fillId="2" borderId="0" xfId="0" applyNumberFormat="1" applyFill="1" applyBorder="1"/>
    <xf numFmtId="43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0" fillId="0" borderId="0" xfId="0"/>
    <xf numFmtId="0" fontId="0" fillId="0" borderId="0" xfId="0" applyBorder="1"/>
    <xf numFmtId="0" fontId="2" fillId="0" borderId="0" xfId="0" applyFont="1"/>
    <xf numFmtId="0" fontId="8" fillId="0" borderId="0" xfId="0" applyFont="1"/>
    <xf numFmtId="4" fontId="3" fillId="0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/>
    <xf numFmtId="3" fontId="4" fillId="0" borderId="9" xfId="0" applyNumberFormat="1" applyFont="1" applyBorder="1"/>
    <xf numFmtId="4" fontId="3" fillId="0" borderId="9" xfId="0" applyNumberFormat="1" applyFont="1" applyBorder="1"/>
    <xf numFmtId="4" fontId="0" fillId="0" borderId="9" xfId="0" applyNumberFormat="1" applyBorder="1"/>
    <xf numFmtId="4" fontId="5" fillId="0" borderId="9" xfId="0" applyNumberFormat="1" applyFont="1" applyBorder="1"/>
    <xf numFmtId="4" fontId="3" fillId="0" borderId="35" xfId="0" applyNumberFormat="1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" fontId="12" fillId="4" borderId="3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/>
    </xf>
    <xf numFmtId="4" fontId="12" fillId="4" borderId="17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4" fontId="12" fillId="4" borderId="3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15" fillId="0" borderId="0" xfId="0" applyFont="1"/>
    <xf numFmtId="0" fontId="13" fillId="0" borderId="26" xfId="0" applyFont="1" applyBorder="1"/>
    <xf numFmtId="0" fontId="13" fillId="0" borderId="9" xfId="0" applyFont="1" applyBorder="1"/>
    <xf numFmtId="3" fontId="14" fillId="0" borderId="4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0" applyFont="1"/>
    <xf numFmtId="0" fontId="11" fillId="6" borderId="17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5" borderId="14" xfId="0" applyFont="1" applyFill="1" applyBorder="1" applyAlignment="1">
      <alignment horizontal="center" vertical="center"/>
    </xf>
    <xf numFmtId="0" fontId="13" fillId="0" borderId="15" xfId="0" applyFont="1" applyBorder="1"/>
    <xf numFmtId="0" fontId="13" fillId="0" borderId="11" xfId="0" applyFont="1" applyBorder="1"/>
    <xf numFmtId="0" fontId="12" fillId="0" borderId="14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3" fillId="0" borderId="16" xfId="0" applyFont="1" applyBorder="1"/>
    <xf numFmtId="0" fontId="12" fillId="0" borderId="36" xfId="0" applyFont="1" applyFill="1" applyBorder="1" applyAlignment="1">
      <alignment horizontal="center" vertical="center"/>
    </xf>
    <xf numFmtId="0" fontId="13" fillId="0" borderId="36" xfId="0" applyFont="1" applyFill="1" applyBorder="1"/>
    <xf numFmtId="0" fontId="12" fillId="4" borderId="19" xfId="0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21" xfId="0" applyFont="1" applyBorder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tabSelected="1" zoomScaleNormal="100" workbookViewId="0">
      <selection activeCell="A12" sqref="A12:G12"/>
    </sheetView>
  </sheetViews>
  <sheetFormatPr defaultRowHeight="14.25"/>
  <cols>
    <col min="1" max="1" width="4.25" customWidth="1"/>
    <col min="2" max="2" width="12.25" customWidth="1"/>
    <col min="3" max="3" width="45.75" customWidth="1"/>
    <col min="4" max="4" width="6.5" customWidth="1"/>
    <col min="5" max="5" width="5.625" customWidth="1"/>
    <col min="6" max="6" width="14.375" customWidth="1"/>
    <col min="7" max="7" width="12.75" style="5" customWidth="1"/>
    <col min="8" max="8" width="14.125" hidden="1" customWidth="1"/>
    <col min="9" max="9" width="15.75" hidden="1" customWidth="1"/>
    <col min="10" max="10" width="10.75" hidden="1" customWidth="1"/>
    <col min="11" max="11" width="12.125" hidden="1" customWidth="1"/>
    <col min="12" max="12" width="1.5" customWidth="1"/>
    <col min="13" max="13" width="19.125" style="1" customWidth="1"/>
    <col min="14" max="14" width="14.5" customWidth="1"/>
  </cols>
  <sheetData>
    <row r="1" spans="1:14" s="13" customFormat="1" ht="24" customHeight="1">
      <c r="G1" s="14"/>
      <c r="M1" s="15"/>
    </row>
    <row r="2" spans="1:14" s="13" customFormat="1" ht="24" customHeight="1">
      <c r="G2" s="14"/>
      <c r="M2" s="15"/>
    </row>
    <row r="3" spans="1:14" s="13" customFormat="1" ht="24" customHeight="1">
      <c r="G3" s="14"/>
      <c r="M3" s="15"/>
    </row>
    <row r="4" spans="1:14" s="13" customFormat="1" ht="24" customHeight="1">
      <c r="G4" s="14"/>
      <c r="M4" s="15"/>
    </row>
    <row r="5" spans="1:14" s="13" customFormat="1" ht="24" customHeight="1">
      <c r="G5" s="14"/>
      <c r="M5" s="15"/>
    </row>
    <row r="6" spans="1:14" s="13" customFormat="1" ht="24" customHeight="1">
      <c r="G6" s="14"/>
      <c r="M6" s="15"/>
    </row>
    <row r="7" spans="1:14" s="13" customFormat="1" ht="24" customHeight="1">
      <c r="G7" s="14"/>
      <c r="M7" s="15"/>
    </row>
    <row r="8" spans="1:14" s="13" customFormat="1" ht="24" customHeight="1">
      <c r="G8" s="14"/>
      <c r="M8" s="15"/>
    </row>
    <row r="9" spans="1:14" s="13" customFormat="1" ht="24" customHeight="1">
      <c r="G9" s="14"/>
      <c r="M9" s="15"/>
    </row>
    <row r="10" spans="1:14" s="13" customFormat="1" ht="25.5" customHeight="1">
      <c r="A10" s="26"/>
      <c r="B10" s="26"/>
      <c r="C10" s="26"/>
      <c r="D10" s="26"/>
      <c r="E10" s="26"/>
      <c r="F10" s="26"/>
      <c r="G10" s="26"/>
      <c r="H10" s="87"/>
      <c r="I10" s="87"/>
      <c r="J10" s="87"/>
      <c r="K10" s="87"/>
      <c r="L10" s="87"/>
      <c r="M10" s="87"/>
      <c r="N10" s="87"/>
    </row>
    <row r="11" spans="1:14" s="13" customFormat="1" ht="28.5" customHeight="1" thickBot="1">
      <c r="A11" s="26"/>
      <c r="B11" s="26"/>
      <c r="C11" s="26"/>
      <c r="D11" s="26"/>
      <c r="E11" s="26"/>
      <c r="F11" s="26"/>
      <c r="G11" s="26"/>
      <c r="H11" s="86"/>
      <c r="I11" s="86"/>
      <c r="J11" s="86"/>
      <c r="K11" s="86"/>
      <c r="L11" s="86"/>
      <c r="M11" s="86"/>
      <c r="N11" s="86"/>
    </row>
    <row r="12" spans="1:14" s="13" customFormat="1" ht="198" customHeight="1" thickBot="1">
      <c r="A12" s="127" t="s">
        <v>111</v>
      </c>
      <c r="B12" s="128"/>
      <c r="C12" s="128"/>
      <c r="D12" s="128"/>
      <c r="E12" s="128"/>
      <c r="F12" s="128"/>
      <c r="G12" s="129"/>
      <c r="H12" s="87"/>
      <c r="I12" s="87"/>
      <c r="J12" s="87"/>
      <c r="K12" s="87"/>
      <c r="L12" s="87"/>
      <c r="M12" s="87"/>
      <c r="N12" s="87"/>
    </row>
    <row r="13" spans="1:14" s="13" customFormat="1" ht="24" customHeight="1">
      <c r="G13" s="14"/>
      <c r="M13" s="15"/>
    </row>
    <row r="14" spans="1:14" s="13" customFormat="1" ht="24" customHeight="1">
      <c r="G14" s="14"/>
      <c r="M14" s="15"/>
    </row>
    <row r="15" spans="1:14" s="13" customFormat="1" ht="24" customHeight="1">
      <c r="G15" s="14"/>
      <c r="M15" s="15"/>
    </row>
    <row r="16" spans="1:14" s="13" customFormat="1" ht="24" customHeight="1">
      <c r="G16" s="14"/>
      <c r="M16" s="15"/>
    </row>
    <row r="17" spans="7:13" s="13" customFormat="1" ht="24" customHeight="1">
      <c r="G17" s="14"/>
      <c r="M17" s="15"/>
    </row>
    <row r="18" spans="7:13" s="13" customFormat="1" ht="24" customHeight="1">
      <c r="G18" s="14"/>
      <c r="M18" s="15"/>
    </row>
    <row r="19" spans="7:13" s="13" customFormat="1" ht="24" customHeight="1">
      <c r="G19" s="14"/>
      <c r="M19" s="15"/>
    </row>
    <row r="20" spans="7:13" s="13" customFormat="1" ht="24" customHeight="1">
      <c r="G20" s="14"/>
      <c r="M20" s="15"/>
    </row>
    <row r="21" spans="7:13" s="13" customFormat="1" ht="24" customHeight="1">
      <c r="G21" s="14"/>
      <c r="M21" s="15"/>
    </row>
    <row r="22" spans="7:13" s="13" customFormat="1" ht="24" customHeight="1">
      <c r="G22" s="14"/>
      <c r="M22" s="15"/>
    </row>
    <row r="23" spans="7:13" s="13" customFormat="1" ht="24" customHeight="1">
      <c r="G23" s="14"/>
      <c r="M23" s="15"/>
    </row>
    <row r="24" spans="7:13" s="13" customFormat="1" ht="24" customHeight="1">
      <c r="G24" s="14"/>
      <c r="M24" s="15"/>
    </row>
    <row r="25" spans="7:13" s="13" customFormat="1" ht="24" customHeight="1">
      <c r="G25" s="14"/>
      <c r="M25" s="15"/>
    </row>
    <row r="26" spans="7:13" s="13" customFormat="1" ht="24" customHeight="1">
      <c r="G26" s="14"/>
      <c r="M26" s="15"/>
    </row>
    <row r="27" spans="7:13" s="13" customFormat="1" ht="24" customHeight="1">
      <c r="G27" s="14"/>
      <c r="M27" s="15"/>
    </row>
    <row r="28" spans="7:13" s="13" customFormat="1" ht="24" customHeight="1">
      <c r="G28" s="14"/>
      <c r="M28" s="15"/>
    </row>
    <row r="29" spans="7:13" s="13" customFormat="1" ht="24" customHeight="1">
      <c r="G29" s="14"/>
      <c r="M29" s="15"/>
    </row>
    <row r="30" spans="7:13" s="13" customFormat="1" ht="24" customHeight="1">
      <c r="G30" s="14"/>
      <c r="M30" s="15"/>
    </row>
    <row r="31" spans="7:13" s="13" customFormat="1" ht="24" customHeight="1">
      <c r="G31" s="14"/>
      <c r="M31" s="15"/>
    </row>
    <row r="32" spans="7:13" s="13" customFormat="1" ht="24" customHeight="1">
      <c r="G32" s="14"/>
      <c r="M32" s="15"/>
    </row>
    <row r="33" spans="1:13" s="13" customFormat="1" ht="24" customHeight="1">
      <c r="G33" s="14"/>
      <c r="M33" s="15"/>
    </row>
    <row r="34" spans="1:13" s="13" customFormat="1" ht="24" customHeight="1">
      <c r="G34" s="14"/>
      <c r="M34" s="15"/>
    </row>
    <row r="35" spans="1:13" s="13" customFormat="1" ht="20.25" customHeight="1">
      <c r="G35" s="14"/>
      <c r="M35" s="15"/>
    </row>
    <row r="36" spans="1:13" s="13" customFormat="1" ht="31.5" customHeight="1">
      <c r="A36" s="144" t="s">
        <v>73</v>
      </c>
      <c r="B36" s="145"/>
      <c r="C36" s="145"/>
      <c r="D36" s="145"/>
      <c r="E36" s="145"/>
      <c r="F36" s="145"/>
      <c r="G36" s="146"/>
      <c r="M36" s="15"/>
    </row>
    <row r="37" spans="1:13" s="13" customFormat="1" ht="42.75" customHeight="1" thickBot="1">
      <c r="A37" s="27" t="s">
        <v>0</v>
      </c>
      <c r="B37" s="28" t="s">
        <v>1</v>
      </c>
      <c r="C37" s="29" t="s">
        <v>2</v>
      </c>
      <c r="D37" s="28" t="s">
        <v>3</v>
      </c>
      <c r="E37" s="28" t="s">
        <v>4</v>
      </c>
      <c r="F37" s="30" t="s">
        <v>21</v>
      </c>
      <c r="G37" s="30" t="s">
        <v>14</v>
      </c>
      <c r="M37" s="15"/>
    </row>
    <row r="38" spans="1:13" s="13" customFormat="1" ht="15.75" customHeight="1" thickBot="1">
      <c r="A38" s="132" t="s">
        <v>19</v>
      </c>
      <c r="B38" s="147"/>
      <c r="C38" s="147"/>
      <c r="D38" s="147"/>
      <c r="E38" s="147"/>
      <c r="F38" s="147"/>
      <c r="G38" s="148"/>
      <c r="M38" s="15"/>
    </row>
    <row r="39" spans="1:13" s="13" customFormat="1" ht="42" customHeight="1">
      <c r="A39" s="32" t="s">
        <v>5</v>
      </c>
      <c r="B39" s="33" t="s">
        <v>15</v>
      </c>
      <c r="C39" s="34" t="s">
        <v>30</v>
      </c>
      <c r="D39" s="35" t="s">
        <v>17</v>
      </c>
      <c r="E39" s="36">
        <v>1</v>
      </c>
      <c r="F39" s="37"/>
      <c r="G39" s="93"/>
      <c r="M39" s="15"/>
    </row>
    <row r="40" spans="1:13" s="13" customFormat="1" ht="20.25" customHeight="1" thickBot="1">
      <c r="A40" s="39"/>
      <c r="B40" s="40"/>
      <c r="C40" s="40"/>
      <c r="D40" s="40"/>
      <c r="E40" s="40"/>
      <c r="F40" s="41" t="s">
        <v>18</v>
      </c>
      <c r="G40" s="94"/>
      <c r="M40" s="15"/>
    </row>
    <row r="41" spans="1:13" ht="15" thickBot="1">
      <c r="A41" s="132" t="s">
        <v>20</v>
      </c>
      <c r="B41" s="133"/>
      <c r="C41" s="133"/>
      <c r="D41" s="133"/>
      <c r="E41" s="133"/>
      <c r="F41" s="133"/>
      <c r="G41" s="138"/>
      <c r="H41" s="10"/>
      <c r="L41" s="18"/>
    </row>
    <row r="42" spans="1:13" ht="65.25" customHeight="1">
      <c r="A42" s="43" t="s">
        <v>6</v>
      </c>
      <c r="B42" s="44" t="s">
        <v>15</v>
      </c>
      <c r="C42" s="45" t="s">
        <v>59</v>
      </c>
      <c r="D42" s="46" t="s">
        <v>17</v>
      </c>
      <c r="E42" s="47">
        <v>1</v>
      </c>
      <c r="F42" s="48"/>
      <c r="G42" s="49"/>
      <c r="H42" s="10">
        <f t="shared" ref="H42:H43" si="0">E42*F42</f>
        <v>0</v>
      </c>
      <c r="L42" s="18"/>
    </row>
    <row r="43" spans="1:13" s="1" customFormat="1" ht="26.25" customHeight="1">
      <c r="A43" s="43" t="s">
        <v>7</v>
      </c>
      <c r="B43" s="33" t="s">
        <v>15</v>
      </c>
      <c r="C43" s="50" t="s">
        <v>31</v>
      </c>
      <c r="D43" s="35" t="s">
        <v>17</v>
      </c>
      <c r="E43" s="51">
        <v>1</v>
      </c>
      <c r="F43" s="52"/>
      <c r="G43" s="49"/>
      <c r="H43" s="10">
        <f t="shared" si="0"/>
        <v>0</v>
      </c>
      <c r="L43" s="19"/>
    </row>
    <row r="44" spans="1:13" ht="19.5" customHeight="1" thickBot="1">
      <c r="A44" s="39"/>
      <c r="B44" s="53"/>
      <c r="C44" s="40"/>
      <c r="D44" s="40"/>
      <c r="E44" s="40"/>
      <c r="F44" s="41" t="s">
        <v>18</v>
      </c>
      <c r="G44" s="42"/>
      <c r="H44" s="10" t="e">
        <f>#REF!*#REF!</f>
        <v>#REF!</v>
      </c>
      <c r="L44" s="18"/>
    </row>
    <row r="45" spans="1:13" ht="15" thickBot="1">
      <c r="A45" s="132" t="s">
        <v>22</v>
      </c>
      <c r="B45" s="133"/>
      <c r="C45" s="133"/>
      <c r="D45" s="133"/>
      <c r="E45" s="133"/>
      <c r="F45" s="133"/>
      <c r="G45" s="138"/>
      <c r="H45" s="10"/>
      <c r="L45" s="18"/>
    </row>
    <row r="46" spans="1:13" ht="25.5">
      <c r="A46" s="43" t="s">
        <v>8</v>
      </c>
      <c r="B46" s="44" t="s">
        <v>15</v>
      </c>
      <c r="C46" s="45" t="s">
        <v>32</v>
      </c>
      <c r="D46" s="46" t="s">
        <v>16</v>
      </c>
      <c r="E46" s="47">
        <v>1</v>
      </c>
      <c r="F46" s="54"/>
      <c r="G46" s="49"/>
      <c r="H46" s="10"/>
      <c r="L46" s="18"/>
    </row>
    <row r="47" spans="1:13" ht="33" customHeight="1">
      <c r="A47" s="55" t="s">
        <v>9</v>
      </c>
      <c r="B47" s="53" t="s">
        <v>15</v>
      </c>
      <c r="C47" s="56" t="s">
        <v>60</v>
      </c>
      <c r="D47" s="57" t="s">
        <v>33</v>
      </c>
      <c r="E47" s="58">
        <v>500</v>
      </c>
      <c r="F47" s="59"/>
      <c r="G47" s="49"/>
      <c r="H47" s="1">
        <f>E46*F46</f>
        <v>0</v>
      </c>
      <c r="L47" s="18"/>
    </row>
    <row r="48" spans="1:13" ht="33" customHeight="1">
      <c r="A48" s="55" t="s">
        <v>10</v>
      </c>
      <c r="B48" s="53" t="s">
        <v>15</v>
      </c>
      <c r="C48" s="56" t="s">
        <v>42</v>
      </c>
      <c r="D48" s="57" t="s">
        <v>23</v>
      </c>
      <c r="E48" s="58">
        <v>0.1</v>
      </c>
      <c r="F48" s="54"/>
      <c r="G48" s="49"/>
      <c r="H48" s="1">
        <f>E47*F47</f>
        <v>0</v>
      </c>
      <c r="L48" s="18"/>
    </row>
    <row r="49" spans="1:13" ht="33.75" customHeight="1">
      <c r="A49" s="55" t="s">
        <v>11</v>
      </c>
      <c r="B49" s="53" t="s">
        <v>15</v>
      </c>
      <c r="C49" s="60" t="s">
        <v>43</v>
      </c>
      <c r="D49" s="57" t="s">
        <v>28</v>
      </c>
      <c r="E49" s="58">
        <v>10</v>
      </c>
      <c r="F49" s="54"/>
      <c r="G49" s="49"/>
      <c r="H49" s="1">
        <f>E48*F48</f>
        <v>0</v>
      </c>
      <c r="L49" s="18"/>
    </row>
    <row r="50" spans="1:13" ht="45.75" customHeight="1">
      <c r="A50" s="55" t="s">
        <v>12</v>
      </c>
      <c r="B50" s="53" t="s">
        <v>15</v>
      </c>
      <c r="C50" s="56" t="s">
        <v>57</v>
      </c>
      <c r="D50" s="57" t="s">
        <v>16</v>
      </c>
      <c r="E50" s="58">
        <v>1</v>
      </c>
      <c r="F50" s="54"/>
      <c r="G50" s="49"/>
      <c r="H50" s="1">
        <f>E49*F49</f>
        <v>0</v>
      </c>
      <c r="L50" s="18"/>
    </row>
    <row r="51" spans="1:13" ht="27" customHeight="1">
      <c r="A51" s="55" t="s">
        <v>13</v>
      </c>
      <c r="B51" s="53" t="s">
        <v>15</v>
      </c>
      <c r="C51" s="56" t="s">
        <v>45</v>
      </c>
      <c r="D51" s="57" t="s">
        <v>34</v>
      </c>
      <c r="E51" s="58">
        <v>150</v>
      </c>
      <c r="F51" s="54"/>
      <c r="G51" s="49"/>
      <c r="H51" s="1">
        <f>E50*F50</f>
        <v>0</v>
      </c>
      <c r="L51" s="18"/>
    </row>
    <row r="52" spans="1:13" ht="24.75" customHeight="1" thickBot="1">
      <c r="A52" s="61"/>
      <c r="B52" s="62"/>
      <c r="C52" s="63"/>
      <c r="D52" s="64"/>
      <c r="E52" s="65"/>
      <c r="F52" s="41" t="s">
        <v>18</v>
      </c>
      <c r="G52" s="42"/>
      <c r="H52" s="1" t="e">
        <f>#REF!*#REF!</f>
        <v>#REF!</v>
      </c>
      <c r="L52" s="18"/>
    </row>
    <row r="53" spans="1:13" ht="15" thickBot="1">
      <c r="A53" s="132" t="s">
        <v>47</v>
      </c>
      <c r="B53" s="133"/>
      <c r="C53" s="133"/>
      <c r="D53" s="133"/>
      <c r="E53" s="133"/>
      <c r="F53" s="133"/>
      <c r="G53" s="138"/>
      <c r="H53" s="7" t="e">
        <f>SUM(H47:H52)</f>
        <v>#REF!</v>
      </c>
      <c r="I53" t="s">
        <v>26</v>
      </c>
      <c r="L53" s="18"/>
    </row>
    <row r="54" spans="1:13" ht="33" customHeight="1">
      <c r="A54" s="66" t="s">
        <v>48</v>
      </c>
      <c r="B54" s="44" t="s">
        <v>15</v>
      </c>
      <c r="C54" s="56" t="s">
        <v>35</v>
      </c>
      <c r="D54" s="46" t="s">
        <v>24</v>
      </c>
      <c r="E54" s="47">
        <v>30</v>
      </c>
      <c r="F54" s="67"/>
      <c r="G54" s="49"/>
      <c r="L54" s="18"/>
      <c r="M54" s="11"/>
    </row>
    <row r="55" spans="1:13" ht="36.75" customHeight="1">
      <c r="A55" s="66" t="s">
        <v>49</v>
      </c>
      <c r="B55" s="44" t="s">
        <v>15</v>
      </c>
      <c r="C55" s="68" t="s">
        <v>44</v>
      </c>
      <c r="D55" s="46" t="s">
        <v>24</v>
      </c>
      <c r="E55" s="47">
        <v>5</v>
      </c>
      <c r="F55" s="67"/>
      <c r="G55" s="49"/>
      <c r="L55" s="18"/>
      <c r="M55" s="11"/>
    </row>
    <row r="56" spans="1:13" ht="29.25" customHeight="1">
      <c r="A56" s="66" t="s">
        <v>50</v>
      </c>
      <c r="B56" s="44" t="s">
        <v>15</v>
      </c>
      <c r="C56" s="56" t="s">
        <v>40</v>
      </c>
      <c r="D56" s="46" t="s">
        <v>25</v>
      </c>
      <c r="E56" s="47">
        <v>1</v>
      </c>
      <c r="F56" s="54"/>
      <c r="G56" s="49"/>
      <c r="L56" s="18"/>
      <c r="M56" s="11"/>
    </row>
    <row r="57" spans="1:13" ht="33.75" customHeight="1">
      <c r="A57" s="66" t="s">
        <v>51</v>
      </c>
      <c r="B57" s="44" t="s">
        <v>15</v>
      </c>
      <c r="C57" s="60" t="s">
        <v>58</v>
      </c>
      <c r="D57" s="46" t="s">
        <v>25</v>
      </c>
      <c r="E57" s="69">
        <v>1</v>
      </c>
      <c r="F57" s="54"/>
      <c r="G57" s="49"/>
      <c r="H57" s="24">
        <f>F57*G57</f>
        <v>0</v>
      </c>
      <c r="I57" s="4">
        <f t="shared" ref="I57:K59" si="1">G57*H57</f>
        <v>0</v>
      </c>
      <c r="J57" s="4">
        <f t="shared" si="1"/>
        <v>0</v>
      </c>
      <c r="K57" s="17">
        <f t="shared" si="1"/>
        <v>0</v>
      </c>
      <c r="L57" s="20"/>
    </row>
    <row r="58" spans="1:13" ht="41.25" customHeight="1">
      <c r="A58" s="66" t="s">
        <v>52</v>
      </c>
      <c r="B58" s="44" t="s">
        <v>15</v>
      </c>
      <c r="C58" s="60" t="s">
        <v>46</v>
      </c>
      <c r="D58" s="46" t="s">
        <v>25</v>
      </c>
      <c r="E58" s="69">
        <v>1</v>
      </c>
      <c r="F58" s="54"/>
      <c r="G58" s="49"/>
      <c r="H58" s="24"/>
      <c r="I58" s="4"/>
      <c r="J58" s="4"/>
      <c r="K58" s="17"/>
      <c r="L58" s="20"/>
    </row>
    <row r="59" spans="1:13" ht="31.5" customHeight="1">
      <c r="A59" s="66" t="s">
        <v>53</v>
      </c>
      <c r="B59" s="53" t="s">
        <v>15</v>
      </c>
      <c r="C59" s="56" t="s">
        <v>36</v>
      </c>
      <c r="D59" s="57" t="s">
        <v>25</v>
      </c>
      <c r="E59" s="58">
        <v>1</v>
      </c>
      <c r="F59" s="54"/>
      <c r="G59" s="49"/>
      <c r="H59" s="24">
        <f>F59*G59</f>
        <v>0</v>
      </c>
      <c r="I59" s="4">
        <f t="shared" si="1"/>
        <v>0</v>
      </c>
      <c r="J59" s="4">
        <f t="shared" si="1"/>
        <v>0</v>
      </c>
      <c r="K59" s="17">
        <f t="shared" si="1"/>
        <v>0</v>
      </c>
      <c r="L59" s="21"/>
    </row>
    <row r="60" spans="1:13" ht="34.5" customHeight="1" thickBot="1">
      <c r="A60" s="66" t="s">
        <v>54</v>
      </c>
      <c r="B60" s="70" t="s">
        <v>15</v>
      </c>
      <c r="C60" s="50" t="s">
        <v>41</v>
      </c>
      <c r="D60" s="71" t="s">
        <v>24</v>
      </c>
      <c r="E60" s="72">
        <v>20</v>
      </c>
      <c r="F60" s="73"/>
      <c r="G60" s="49"/>
      <c r="H60" s="1" t="e">
        <f>#REF!*#REF!</f>
        <v>#REF!</v>
      </c>
      <c r="L60" s="22"/>
      <c r="M60" s="12"/>
    </row>
    <row r="61" spans="1:13" ht="18.75" customHeight="1" thickBot="1">
      <c r="A61" s="66" t="s">
        <v>55</v>
      </c>
      <c r="B61" s="74"/>
      <c r="C61" s="75"/>
      <c r="D61" s="76"/>
      <c r="E61" s="77"/>
      <c r="F61" s="78" t="s">
        <v>18</v>
      </c>
      <c r="G61" s="79"/>
      <c r="H61" s="1"/>
      <c r="L61" s="22"/>
      <c r="M61" s="12"/>
    </row>
    <row r="62" spans="1:13" ht="15" thickBot="1">
      <c r="A62" s="132" t="s">
        <v>37</v>
      </c>
      <c r="B62" s="133"/>
      <c r="C62" s="133"/>
      <c r="D62" s="133"/>
      <c r="E62" s="133"/>
      <c r="F62" s="133"/>
      <c r="G62" s="138"/>
      <c r="H62" s="1"/>
      <c r="I62" s="2"/>
      <c r="J62" s="9"/>
      <c r="L62" s="18"/>
    </row>
    <row r="63" spans="1:13" ht="25.5">
      <c r="A63" s="80" t="s">
        <v>39</v>
      </c>
      <c r="B63" s="81" t="s">
        <v>15</v>
      </c>
      <c r="C63" s="81" t="s">
        <v>61</v>
      </c>
      <c r="D63" s="82" t="s">
        <v>33</v>
      </c>
      <c r="E63" s="69">
        <v>180</v>
      </c>
      <c r="F63" s="67"/>
      <c r="G63" s="49"/>
      <c r="H63" s="1"/>
      <c r="I63" s="2"/>
      <c r="J63" s="9"/>
      <c r="L63" s="18"/>
    </row>
    <row r="64" spans="1:13" ht="60" customHeight="1">
      <c r="A64" s="80" t="s">
        <v>56</v>
      </c>
      <c r="B64" s="81" t="s">
        <v>15</v>
      </c>
      <c r="C64" s="81" t="s">
        <v>38</v>
      </c>
      <c r="D64" s="82" t="s">
        <v>25</v>
      </c>
      <c r="E64" s="69">
        <v>1</v>
      </c>
      <c r="F64" s="67"/>
      <c r="G64" s="49"/>
      <c r="H64" s="1"/>
      <c r="I64" s="2"/>
      <c r="J64" s="9"/>
      <c r="L64" s="18"/>
    </row>
    <row r="65" spans="1:13" ht="24" customHeight="1" thickBot="1">
      <c r="A65" s="141" t="s">
        <v>29</v>
      </c>
      <c r="B65" s="142"/>
      <c r="C65" s="142"/>
      <c r="D65" s="142"/>
      <c r="E65" s="142"/>
      <c r="F65" s="143"/>
      <c r="G65" s="83"/>
      <c r="H65" s="1" t="e">
        <f>#REF!*#REF!</f>
        <v>#REF!</v>
      </c>
      <c r="I65" s="3"/>
      <c r="J65" s="8" t="e">
        <f>SUM(H65:H65)</f>
        <v>#REF!</v>
      </c>
      <c r="L65" s="18"/>
    </row>
    <row r="66" spans="1:13" s="13" customFormat="1" ht="24.75" customHeight="1" thickBot="1">
      <c r="A66" s="84"/>
      <c r="B66" s="84"/>
      <c r="C66" s="124" t="s">
        <v>85</v>
      </c>
      <c r="D66" s="125"/>
      <c r="E66" s="125"/>
      <c r="F66" s="126"/>
      <c r="G66" s="85"/>
      <c r="H66" s="13" t="e">
        <f>SUM(H57:H65)</f>
        <v>#REF!</v>
      </c>
      <c r="I66" s="7" t="e">
        <f>#REF!-H66</f>
        <v>#REF!</v>
      </c>
      <c r="J66" s="13" t="e">
        <f>SUM(H57:H65)</f>
        <v>#REF!</v>
      </c>
      <c r="K66" s="6" t="e">
        <f>J66-#REF!</f>
        <v>#REF!</v>
      </c>
      <c r="L66" s="23"/>
      <c r="M66" s="15"/>
    </row>
    <row r="67" spans="1:13" ht="24.75" customHeight="1">
      <c r="A67" s="84"/>
      <c r="B67" s="84"/>
      <c r="C67" s="84"/>
      <c r="D67" s="139"/>
      <c r="E67" s="140"/>
      <c r="F67" s="140"/>
      <c r="G67" s="105"/>
      <c r="K67" t="s">
        <v>27</v>
      </c>
      <c r="L67" s="14"/>
    </row>
    <row r="68" spans="1:13" ht="24.75" customHeight="1" thickBot="1">
      <c r="A68" s="84"/>
      <c r="B68" s="84"/>
      <c r="C68" s="84"/>
      <c r="D68" s="130"/>
      <c r="E68" s="131"/>
      <c r="F68" s="131"/>
      <c r="G68" s="104"/>
      <c r="L68" s="14"/>
    </row>
    <row r="69" spans="1:13" s="88" customFormat="1" ht="30" customHeight="1" thickBot="1">
      <c r="A69" s="135" t="s">
        <v>74</v>
      </c>
      <c r="B69" s="133"/>
      <c r="C69" s="133"/>
      <c r="D69" s="133"/>
      <c r="E69" s="133"/>
      <c r="F69" s="133"/>
      <c r="G69" s="138"/>
      <c r="L69" s="92"/>
      <c r="M69" s="90"/>
    </row>
    <row r="70" spans="1:13" s="88" customFormat="1" ht="46.5" customHeight="1" thickBot="1">
      <c r="A70" s="27" t="s">
        <v>0</v>
      </c>
      <c r="B70" s="28" t="s">
        <v>1</v>
      </c>
      <c r="C70" s="29" t="s">
        <v>2</v>
      </c>
      <c r="D70" s="28" t="s">
        <v>3</v>
      </c>
      <c r="E70" s="28" t="s">
        <v>4</v>
      </c>
      <c r="F70" s="30" t="s">
        <v>21</v>
      </c>
      <c r="G70" s="30" t="s">
        <v>14</v>
      </c>
      <c r="L70" s="92"/>
      <c r="M70" s="90"/>
    </row>
    <row r="71" spans="1:13" s="88" customFormat="1" ht="23.25" customHeight="1" thickBot="1">
      <c r="A71" s="132" t="s">
        <v>19</v>
      </c>
      <c r="B71" s="133"/>
      <c r="C71" s="133"/>
      <c r="D71" s="133"/>
      <c r="E71" s="133"/>
      <c r="F71" s="133"/>
      <c r="G71" s="134"/>
      <c r="L71" s="92"/>
      <c r="M71" s="90"/>
    </row>
    <row r="72" spans="1:13" s="88" customFormat="1" ht="47.25" customHeight="1">
      <c r="A72" s="32" t="s">
        <v>5</v>
      </c>
      <c r="B72" s="33" t="s">
        <v>15</v>
      </c>
      <c r="C72" s="34" t="s">
        <v>30</v>
      </c>
      <c r="D72" s="35" t="s">
        <v>17</v>
      </c>
      <c r="E72" s="36">
        <v>1</v>
      </c>
      <c r="F72" s="37"/>
      <c r="G72" s="93"/>
      <c r="L72" s="92"/>
      <c r="M72" s="90"/>
    </row>
    <row r="73" spans="1:13" s="88" customFormat="1" ht="15.75" customHeight="1" thickBot="1">
      <c r="A73" s="39"/>
      <c r="B73" s="40"/>
      <c r="C73" s="40"/>
      <c r="D73" s="40"/>
      <c r="E73" s="40"/>
      <c r="F73" s="41" t="s">
        <v>18</v>
      </c>
      <c r="G73" s="94"/>
      <c r="L73" s="92"/>
      <c r="M73" s="90"/>
    </row>
    <row r="74" spans="1:13" s="88" customFormat="1" ht="13.5" thickBot="1">
      <c r="A74" s="132" t="s">
        <v>20</v>
      </c>
      <c r="B74" s="133"/>
      <c r="C74" s="133"/>
      <c r="D74" s="133"/>
      <c r="E74" s="133"/>
      <c r="F74" s="133"/>
      <c r="G74" s="134"/>
      <c r="L74" s="92"/>
      <c r="M74" s="90"/>
    </row>
    <row r="75" spans="1:13" s="88" customFormat="1" ht="65.25" customHeight="1">
      <c r="A75" s="43" t="s">
        <v>6</v>
      </c>
      <c r="B75" s="44" t="s">
        <v>15</v>
      </c>
      <c r="C75" s="45" t="s">
        <v>59</v>
      </c>
      <c r="D75" s="46" t="s">
        <v>17</v>
      </c>
      <c r="E75" s="47">
        <v>1</v>
      </c>
      <c r="F75" s="48"/>
      <c r="G75" s="67"/>
      <c r="L75" s="92"/>
      <c r="M75" s="90"/>
    </row>
    <row r="76" spans="1:13" s="88" customFormat="1" ht="25.5">
      <c r="A76" s="43" t="s">
        <v>7</v>
      </c>
      <c r="B76" s="33" t="s">
        <v>15</v>
      </c>
      <c r="C76" s="50" t="s">
        <v>31</v>
      </c>
      <c r="D76" s="35" t="s">
        <v>17</v>
      </c>
      <c r="E76" s="51">
        <v>1</v>
      </c>
      <c r="F76" s="52"/>
      <c r="G76" s="67"/>
      <c r="L76" s="92"/>
      <c r="M76" s="90"/>
    </row>
    <row r="77" spans="1:13" s="88" customFormat="1" ht="13.5" thickBot="1">
      <c r="A77" s="39"/>
      <c r="B77" s="53"/>
      <c r="C77" s="40"/>
      <c r="D77" s="40"/>
      <c r="E77" s="40"/>
      <c r="F77" s="41" t="s">
        <v>18</v>
      </c>
      <c r="G77" s="94"/>
      <c r="L77" s="92"/>
      <c r="M77" s="90"/>
    </row>
    <row r="78" spans="1:13" s="88" customFormat="1" ht="13.5" thickBot="1">
      <c r="A78" s="132" t="s">
        <v>22</v>
      </c>
      <c r="B78" s="133"/>
      <c r="C78" s="133"/>
      <c r="D78" s="133"/>
      <c r="E78" s="133"/>
      <c r="F78" s="133"/>
      <c r="G78" s="134"/>
      <c r="L78" s="92"/>
      <c r="M78" s="90"/>
    </row>
    <row r="79" spans="1:13" s="88" customFormat="1" ht="25.5">
      <c r="A79" s="43" t="s">
        <v>8</v>
      </c>
      <c r="B79" s="44" t="s">
        <v>15</v>
      </c>
      <c r="C79" s="45" t="s">
        <v>32</v>
      </c>
      <c r="D79" s="46" t="s">
        <v>16</v>
      </c>
      <c r="E79" s="47">
        <v>1</v>
      </c>
      <c r="F79" s="54"/>
      <c r="G79" s="67"/>
      <c r="L79" s="92"/>
      <c r="M79" s="90"/>
    </row>
    <row r="80" spans="1:13" s="88" customFormat="1" ht="25.5">
      <c r="A80" s="55" t="s">
        <v>9</v>
      </c>
      <c r="B80" s="53" t="s">
        <v>15</v>
      </c>
      <c r="C80" s="56" t="s">
        <v>62</v>
      </c>
      <c r="D80" s="57" t="s">
        <v>33</v>
      </c>
      <c r="E80" s="58">
        <v>400</v>
      </c>
      <c r="F80" s="59"/>
      <c r="G80" s="67"/>
      <c r="L80" s="92"/>
      <c r="M80" s="90"/>
    </row>
    <row r="81" spans="1:13" s="88" customFormat="1" ht="25.5">
      <c r="A81" s="55" t="s">
        <v>10</v>
      </c>
      <c r="B81" s="53" t="s">
        <v>15</v>
      </c>
      <c r="C81" s="56" t="s">
        <v>42</v>
      </c>
      <c r="D81" s="57" t="s">
        <v>23</v>
      </c>
      <c r="E81" s="58">
        <v>0.1</v>
      </c>
      <c r="F81" s="54"/>
      <c r="G81" s="67"/>
      <c r="L81" s="92"/>
      <c r="M81" s="90"/>
    </row>
    <row r="82" spans="1:13" s="88" customFormat="1" ht="25.5">
      <c r="A82" s="55" t="s">
        <v>11</v>
      </c>
      <c r="B82" s="53" t="s">
        <v>15</v>
      </c>
      <c r="C82" s="60" t="s">
        <v>43</v>
      </c>
      <c r="D82" s="57" t="s">
        <v>28</v>
      </c>
      <c r="E82" s="58">
        <v>10</v>
      </c>
      <c r="F82" s="54"/>
      <c r="G82" s="67"/>
      <c r="L82" s="92"/>
      <c r="M82" s="90"/>
    </row>
    <row r="83" spans="1:13" s="88" customFormat="1" ht="45.75" customHeight="1">
      <c r="A83" s="55" t="s">
        <v>12</v>
      </c>
      <c r="B83" s="53" t="s">
        <v>15</v>
      </c>
      <c r="C83" s="56" t="s">
        <v>57</v>
      </c>
      <c r="D83" s="57" t="s">
        <v>16</v>
      </c>
      <c r="E83" s="58">
        <v>1</v>
      </c>
      <c r="F83" s="54"/>
      <c r="G83" s="67"/>
      <c r="L83" s="92"/>
      <c r="M83" s="90"/>
    </row>
    <row r="84" spans="1:13" s="88" customFormat="1" ht="25.5">
      <c r="A84" s="55" t="s">
        <v>13</v>
      </c>
      <c r="B84" s="53" t="s">
        <v>15</v>
      </c>
      <c r="C84" s="56" t="s">
        <v>45</v>
      </c>
      <c r="D84" s="57" t="s">
        <v>34</v>
      </c>
      <c r="E84" s="58">
        <v>80</v>
      </c>
      <c r="F84" s="54"/>
      <c r="G84" s="67"/>
      <c r="L84" s="92"/>
      <c r="M84" s="90"/>
    </row>
    <row r="85" spans="1:13" s="88" customFormat="1" ht="13.5" thickBot="1">
      <c r="A85" s="61"/>
      <c r="B85" s="62"/>
      <c r="C85" s="63"/>
      <c r="D85" s="64"/>
      <c r="E85" s="65"/>
      <c r="F85" s="41" t="s">
        <v>18</v>
      </c>
      <c r="G85" s="94"/>
      <c r="L85" s="92"/>
      <c r="M85" s="90"/>
    </row>
    <row r="86" spans="1:13" s="88" customFormat="1" ht="13.5" thickBot="1">
      <c r="A86" s="132" t="s">
        <v>47</v>
      </c>
      <c r="B86" s="133"/>
      <c r="C86" s="133"/>
      <c r="D86" s="133"/>
      <c r="E86" s="133"/>
      <c r="F86" s="133"/>
      <c r="G86" s="138"/>
      <c r="L86" s="92"/>
      <c r="M86" s="90"/>
    </row>
    <row r="87" spans="1:13" s="88" customFormat="1" ht="30" customHeight="1">
      <c r="A87" s="66" t="s">
        <v>48</v>
      </c>
      <c r="B87" s="44" t="s">
        <v>15</v>
      </c>
      <c r="C87" s="56" t="s">
        <v>35</v>
      </c>
      <c r="D87" s="46" t="s">
        <v>24</v>
      </c>
      <c r="E87" s="47">
        <v>30</v>
      </c>
      <c r="F87" s="67"/>
      <c r="G87" s="67"/>
      <c r="L87" s="92"/>
      <c r="M87" s="90"/>
    </row>
    <row r="88" spans="1:13" s="88" customFormat="1" ht="38.25">
      <c r="A88" s="66" t="s">
        <v>49</v>
      </c>
      <c r="B88" s="44" t="s">
        <v>15</v>
      </c>
      <c r="C88" s="68" t="s">
        <v>44</v>
      </c>
      <c r="D88" s="46" t="s">
        <v>24</v>
      </c>
      <c r="E88" s="47">
        <v>8</v>
      </c>
      <c r="F88" s="67"/>
      <c r="G88" s="67"/>
      <c r="L88" s="92"/>
      <c r="M88" s="90"/>
    </row>
    <row r="89" spans="1:13" s="88" customFormat="1" ht="25.5">
      <c r="A89" s="66" t="s">
        <v>50</v>
      </c>
      <c r="B89" s="44" t="s">
        <v>15</v>
      </c>
      <c r="C89" s="56" t="s">
        <v>40</v>
      </c>
      <c r="D89" s="46" t="s">
        <v>25</v>
      </c>
      <c r="E89" s="47">
        <v>1</v>
      </c>
      <c r="F89" s="54"/>
      <c r="G89" s="67"/>
      <c r="L89" s="92"/>
      <c r="M89" s="90"/>
    </row>
    <row r="90" spans="1:13" s="88" customFormat="1" ht="25.5">
      <c r="A90" s="66" t="s">
        <v>51</v>
      </c>
      <c r="B90" s="44" t="s">
        <v>15</v>
      </c>
      <c r="C90" s="60" t="s">
        <v>58</v>
      </c>
      <c r="D90" s="46" t="s">
        <v>25</v>
      </c>
      <c r="E90" s="69">
        <v>1</v>
      </c>
      <c r="F90" s="54"/>
      <c r="G90" s="67"/>
      <c r="L90" s="92"/>
      <c r="M90" s="90"/>
    </row>
    <row r="91" spans="1:13" s="88" customFormat="1" ht="47.25" customHeight="1">
      <c r="A91" s="66" t="s">
        <v>52</v>
      </c>
      <c r="B91" s="44" t="s">
        <v>15</v>
      </c>
      <c r="C91" s="60" t="s">
        <v>46</v>
      </c>
      <c r="D91" s="46" t="s">
        <v>25</v>
      </c>
      <c r="E91" s="69">
        <v>1</v>
      </c>
      <c r="F91" s="54"/>
      <c r="G91" s="67"/>
      <c r="L91" s="92"/>
      <c r="M91" s="90"/>
    </row>
    <row r="92" spans="1:13" s="88" customFormat="1" ht="25.5">
      <c r="A92" s="66" t="s">
        <v>53</v>
      </c>
      <c r="B92" s="53" t="s">
        <v>15</v>
      </c>
      <c r="C92" s="56" t="s">
        <v>36</v>
      </c>
      <c r="D92" s="57" t="s">
        <v>25</v>
      </c>
      <c r="E92" s="58">
        <v>1</v>
      </c>
      <c r="F92" s="54"/>
      <c r="G92" s="67"/>
      <c r="L92" s="92"/>
      <c r="M92" s="90"/>
    </row>
    <row r="93" spans="1:13" s="88" customFormat="1" ht="25.5">
      <c r="A93" s="66" t="s">
        <v>63</v>
      </c>
      <c r="B93" s="53" t="s">
        <v>15</v>
      </c>
      <c r="C93" s="56" t="s">
        <v>64</v>
      </c>
      <c r="D93" s="57" t="s">
        <v>65</v>
      </c>
      <c r="E93" s="95">
        <v>1</v>
      </c>
      <c r="F93" s="54"/>
      <c r="G93" s="67"/>
      <c r="L93" s="92"/>
      <c r="M93" s="90"/>
    </row>
    <row r="94" spans="1:13" s="88" customFormat="1" ht="26.25" thickBot="1">
      <c r="A94" s="66" t="s">
        <v>54</v>
      </c>
      <c r="B94" s="70" t="s">
        <v>15</v>
      </c>
      <c r="C94" s="50" t="s">
        <v>41</v>
      </c>
      <c r="D94" s="71" t="s">
        <v>24</v>
      </c>
      <c r="E94" s="72">
        <v>40</v>
      </c>
      <c r="F94" s="73"/>
      <c r="G94" s="67"/>
      <c r="L94" s="92"/>
      <c r="M94" s="90"/>
    </row>
    <row r="95" spans="1:13" s="88" customFormat="1" ht="13.5" thickBot="1">
      <c r="A95" s="66" t="s">
        <v>55</v>
      </c>
      <c r="B95" s="74"/>
      <c r="C95" s="75"/>
      <c r="D95" s="76"/>
      <c r="E95" s="77"/>
      <c r="F95" s="78" t="s">
        <v>18</v>
      </c>
      <c r="G95" s="79"/>
      <c r="L95" s="92"/>
      <c r="M95" s="90"/>
    </row>
    <row r="96" spans="1:13" s="88" customFormat="1" ht="13.5" thickBot="1">
      <c r="A96" s="132" t="s">
        <v>37</v>
      </c>
      <c r="B96" s="133"/>
      <c r="C96" s="133"/>
      <c r="D96" s="133"/>
      <c r="E96" s="133"/>
      <c r="F96" s="133"/>
      <c r="G96" s="134"/>
      <c r="L96" s="92"/>
      <c r="M96" s="90"/>
    </row>
    <row r="97" spans="1:13" s="88" customFormat="1" ht="25.5">
      <c r="A97" s="80" t="s">
        <v>39</v>
      </c>
      <c r="B97" s="81" t="s">
        <v>15</v>
      </c>
      <c r="C97" s="81" t="s">
        <v>61</v>
      </c>
      <c r="D97" s="82" t="s">
        <v>33</v>
      </c>
      <c r="E97" s="69">
        <v>100</v>
      </c>
      <c r="F97" s="67"/>
      <c r="G97" s="67"/>
      <c r="L97" s="92"/>
      <c r="M97" s="90"/>
    </row>
    <row r="98" spans="1:13" s="88" customFormat="1" ht="56.25" customHeight="1">
      <c r="A98" s="80" t="s">
        <v>56</v>
      </c>
      <c r="B98" s="81" t="s">
        <v>15</v>
      </c>
      <c r="C98" s="81" t="s">
        <v>38</v>
      </c>
      <c r="D98" s="82" t="s">
        <v>25</v>
      </c>
      <c r="E98" s="69">
        <v>1</v>
      </c>
      <c r="F98" s="67"/>
      <c r="G98" s="67"/>
      <c r="L98" s="92"/>
      <c r="M98" s="90"/>
    </row>
    <row r="99" spans="1:13" s="88" customFormat="1" ht="18" customHeight="1" thickBot="1">
      <c r="A99" s="141" t="s">
        <v>29</v>
      </c>
      <c r="B99" s="142"/>
      <c r="C99" s="142"/>
      <c r="D99" s="142"/>
      <c r="E99" s="142"/>
      <c r="F99" s="143"/>
      <c r="G99" s="96"/>
      <c r="L99" s="92"/>
      <c r="M99" s="90"/>
    </row>
    <row r="100" spans="1:13" s="13" customFormat="1" ht="24.75" customHeight="1" thickBot="1">
      <c r="A100" s="84"/>
      <c r="B100" s="84"/>
      <c r="C100" s="124" t="s">
        <v>86</v>
      </c>
      <c r="D100" s="125"/>
      <c r="E100" s="125"/>
      <c r="F100" s="126"/>
      <c r="G100" s="85"/>
      <c r="H100" s="13">
        <f>SUM(H91:H99)</f>
        <v>0</v>
      </c>
      <c r="I100" s="7" t="e">
        <f>#REF!-H100</f>
        <v>#REF!</v>
      </c>
      <c r="J100" s="13">
        <f>SUM(H91:H99)</f>
        <v>0</v>
      </c>
      <c r="K100" s="6" t="e">
        <f>J100-#REF!</f>
        <v>#REF!</v>
      </c>
      <c r="L100" s="23"/>
      <c r="M100" s="15"/>
    </row>
    <row r="101" spans="1:13" s="13" customFormat="1" ht="24.75" customHeight="1">
      <c r="A101" s="84"/>
      <c r="B101" s="84"/>
      <c r="C101" s="84"/>
      <c r="D101" s="139"/>
      <c r="E101" s="140"/>
      <c r="F101" s="140"/>
      <c r="G101" s="105"/>
      <c r="K101" s="13" t="s">
        <v>27</v>
      </c>
      <c r="L101" s="14"/>
      <c r="M101" s="15"/>
    </row>
    <row r="102" spans="1:13" s="13" customFormat="1" ht="24.75" customHeight="1">
      <c r="A102" s="84"/>
      <c r="B102" s="84"/>
      <c r="C102" s="84"/>
      <c r="D102" s="130"/>
      <c r="E102" s="131"/>
      <c r="F102" s="131"/>
      <c r="G102" s="104"/>
      <c r="L102" s="14"/>
      <c r="M102" s="15"/>
    </row>
    <row r="103" spans="1:13" s="88" customFormat="1" ht="12.75">
      <c r="G103" s="89"/>
      <c r="L103" s="89"/>
      <c r="M103" s="90"/>
    </row>
    <row r="104" spans="1:13" s="88" customFormat="1" ht="12.75">
      <c r="G104" s="89"/>
      <c r="L104" s="89"/>
      <c r="M104" s="90"/>
    </row>
    <row r="105" spans="1:13" s="88" customFormat="1" ht="24.75" customHeight="1" thickBot="1">
      <c r="G105" s="91"/>
      <c r="L105" s="89"/>
      <c r="M105" s="90"/>
    </row>
    <row r="106" spans="1:13" s="88" customFormat="1" ht="31.5" customHeight="1" thickBot="1">
      <c r="A106" s="135" t="s">
        <v>72</v>
      </c>
      <c r="B106" s="133"/>
      <c r="C106" s="133"/>
      <c r="D106" s="133"/>
      <c r="E106" s="133"/>
      <c r="F106" s="133"/>
      <c r="G106" s="138"/>
      <c r="L106" s="92"/>
      <c r="M106" s="90"/>
    </row>
    <row r="107" spans="1:13" s="88" customFormat="1" ht="39" thickBot="1">
      <c r="A107" s="27" t="s">
        <v>0</v>
      </c>
      <c r="B107" s="28" t="s">
        <v>1</v>
      </c>
      <c r="C107" s="29" t="s">
        <v>2</v>
      </c>
      <c r="D107" s="28" t="s">
        <v>3</v>
      </c>
      <c r="E107" s="28" t="s">
        <v>4</v>
      </c>
      <c r="F107" s="30" t="s">
        <v>21</v>
      </c>
      <c r="G107" s="30" t="s">
        <v>14</v>
      </c>
      <c r="L107" s="92"/>
      <c r="M107" s="90"/>
    </row>
    <row r="108" spans="1:13" s="88" customFormat="1" ht="13.5" thickBot="1">
      <c r="A108" s="132" t="s">
        <v>19</v>
      </c>
      <c r="B108" s="133"/>
      <c r="C108" s="133"/>
      <c r="D108" s="133"/>
      <c r="E108" s="133"/>
      <c r="F108" s="133"/>
      <c r="G108" s="134"/>
      <c r="L108" s="92"/>
      <c r="M108" s="90"/>
    </row>
    <row r="109" spans="1:13" s="88" customFormat="1" ht="51">
      <c r="A109" s="32" t="s">
        <v>5</v>
      </c>
      <c r="B109" s="33" t="s">
        <v>15</v>
      </c>
      <c r="C109" s="34" t="s">
        <v>30</v>
      </c>
      <c r="D109" s="35" t="s">
        <v>17</v>
      </c>
      <c r="E109" s="36">
        <v>1</v>
      </c>
      <c r="F109" s="37"/>
      <c r="G109" s="93"/>
      <c r="L109" s="92"/>
      <c r="M109" s="90"/>
    </row>
    <row r="110" spans="1:13" s="88" customFormat="1" ht="13.5" thickBot="1">
      <c r="A110" s="39"/>
      <c r="B110" s="40"/>
      <c r="C110" s="40"/>
      <c r="D110" s="40"/>
      <c r="E110" s="40"/>
      <c r="F110" s="41" t="s">
        <v>18</v>
      </c>
      <c r="G110" s="94"/>
      <c r="L110" s="92"/>
      <c r="M110" s="90"/>
    </row>
    <row r="111" spans="1:13" s="88" customFormat="1" ht="13.5" thickBot="1">
      <c r="A111" s="132" t="s">
        <v>20</v>
      </c>
      <c r="B111" s="133"/>
      <c r="C111" s="133"/>
      <c r="D111" s="133"/>
      <c r="E111" s="133"/>
      <c r="F111" s="133"/>
      <c r="G111" s="134"/>
      <c r="L111" s="92"/>
      <c r="M111" s="90"/>
    </row>
    <row r="112" spans="1:13" s="88" customFormat="1" ht="63.75">
      <c r="A112" s="43" t="s">
        <v>6</v>
      </c>
      <c r="B112" s="44" t="s">
        <v>15</v>
      </c>
      <c r="C112" s="45" t="s">
        <v>59</v>
      </c>
      <c r="D112" s="46" t="s">
        <v>17</v>
      </c>
      <c r="E112" s="47">
        <v>1</v>
      </c>
      <c r="F112" s="48"/>
      <c r="G112" s="67"/>
      <c r="L112" s="92"/>
      <c r="M112" s="90"/>
    </row>
    <row r="113" spans="1:13" s="88" customFormat="1" ht="25.5">
      <c r="A113" s="43" t="s">
        <v>7</v>
      </c>
      <c r="B113" s="33" t="s">
        <v>15</v>
      </c>
      <c r="C113" s="50" t="s">
        <v>31</v>
      </c>
      <c r="D113" s="35" t="s">
        <v>17</v>
      </c>
      <c r="E113" s="51">
        <v>1</v>
      </c>
      <c r="F113" s="52"/>
      <c r="G113" s="67"/>
      <c r="L113" s="92"/>
      <c r="M113" s="90"/>
    </row>
    <row r="114" spans="1:13" s="88" customFormat="1" ht="13.5" thickBot="1">
      <c r="A114" s="39"/>
      <c r="B114" s="53"/>
      <c r="C114" s="40"/>
      <c r="D114" s="40"/>
      <c r="E114" s="40"/>
      <c r="F114" s="41" t="s">
        <v>18</v>
      </c>
      <c r="G114" s="94"/>
      <c r="L114" s="92"/>
      <c r="M114" s="90"/>
    </row>
    <row r="115" spans="1:13" s="88" customFormat="1" ht="13.5" thickBot="1">
      <c r="A115" s="132" t="s">
        <v>22</v>
      </c>
      <c r="B115" s="133"/>
      <c r="C115" s="133"/>
      <c r="D115" s="133"/>
      <c r="E115" s="133"/>
      <c r="F115" s="133"/>
      <c r="G115" s="134"/>
      <c r="L115" s="92"/>
      <c r="M115" s="90"/>
    </row>
    <row r="116" spans="1:13" s="88" customFormat="1" ht="25.5">
      <c r="A116" s="43" t="s">
        <v>8</v>
      </c>
      <c r="B116" s="44" t="s">
        <v>15</v>
      </c>
      <c r="C116" s="45" t="s">
        <v>32</v>
      </c>
      <c r="D116" s="46" t="s">
        <v>16</v>
      </c>
      <c r="E116" s="47">
        <v>1</v>
      </c>
      <c r="F116" s="54"/>
      <c r="G116" s="67"/>
      <c r="L116" s="92"/>
      <c r="M116" s="90"/>
    </row>
    <row r="117" spans="1:13" s="88" customFormat="1" ht="25.5">
      <c r="A117" s="55" t="s">
        <v>9</v>
      </c>
      <c r="B117" s="53" t="s">
        <v>15</v>
      </c>
      <c r="C117" s="56" t="s">
        <v>62</v>
      </c>
      <c r="D117" s="57" t="s">
        <v>33</v>
      </c>
      <c r="E117" s="58">
        <v>200</v>
      </c>
      <c r="F117" s="59"/>
      <c r="G117" s="67"/>
      <c r="L117" s="92"/>
      <c r="M117" s="90"/>
    </row>
    <row r="118" spans="1:13" s="88" customFormat="1" ht="25.5">
      <c r="A118" s="55" t="s">
        <v>10</v>
      </c>
      <c r="B118" s="53" t="s">
        <v>15</v>
      </c>
      <c r="C118" s="56" t="s">
        <v>42</v>
      </c>
      <c r="D118" s="57" t="s">
        <v>23</v>
      </c>
      <c r="E118" s="58">
        <v>0.2</v>
      </c>
      <c r="F118" s="54"/>
      <c r="G118" s="67"/>
      <c r="L118" s="92"/>
      <c r="M118" s="90"/>
    </row>
    <row r="119" spans="1:13" s="88" customFormat="1" ht="25.5">
      <c r="A119" s="55" t="s">
        <v>11</v>
      </c>
      <c r="B119" s="53" t="s">
        <v>15</v>
      </c>
      <c r="C119" s="60" t="s">
        <v>43</v>
      </c>
      <c r="D119" s="57" t="s">
        <v>28</v>
      </c>
      <c r="E119" s="58">
        <v>20</v>
      </c>
      <c r="F119" s="54"/>
      <c r="G119" s="67"/>
      <c r="L119" s="92"/>
      <c r="M119" s="90"/>
    </row>
    <row r="120" spans="1:13" s="88" customFormat="1" ht="51">
      <c r="A120" s="55" t="s">
        <v>12</v>
      </c>
      <c r="B120" s="53" t="s">
        <v>15</v>
      </c>
      <c r="C120" s="56" t="s">
        <v>57</v>
      </c>
      <c r="D120" s="57" t="s">
        <v>16</v>
      </c>
      <c r="E120" s="58">
        <v>1</v>
      </c>
      <c r="F120" s="54"/>
      <c r="G120" s="67"/>
      <c r="L120" s="92"/>
      <c r="M120" s="90"/>
    </row>
    <row r="121" spans="1:13" s="88" customFormat="1" ht="25.5">
      <c r="A121" s="55" t="s">
        <v>13</v>
      </c>
      <c r="B121" s="53" t="s">
        <v>15</v>
      </c>
      <c r="C121" s="56" t="s">
        <v>45</v>
      </c>
      <c r="D121" s="57" t="s">
        <v>34</v>
      </c>
      <c r="E121" s="58">
        <v>80</v>
      </c>
      <c r="F121" s="54"/>
      <c r="G121" s="67"/>
      <c r="L121" s="92"/>
      <c r="M121" s="90"/>
    </row>
    <row r="122" spans="1:13" s="88" customFormat="1" ht="13.5" thickBot="1">
      <c r="A122" s="61"/>
      <c r="B122" s="62"/>
      <c r="C122" s="63"/>
      <c r="D122" s="64"/>
      <c r="E122" s="65"/>
      <c r="F122" s="41" t="s">
        <v>18</v>
      </c>
      <c r="G122" s="94"/>
      <c r="L122" s="92"/>
      <c r="M122" s="90"/>
    </row>
    <row r="123" spans="1:13" s="88" customFormat="1" ht="13.5" thickBot="1">
      <c r="A123" s="132" t="s">
        <v>47</v>
      </c>
      <c r="B123" s="133"/>
      <c r="C123" s="133"/>
      <c r="D123" s="133"/>
      <c r="E123" s="133"/>
      <c r="F123" s="133"/>
      <c r="G123" s="138"/>
      <c r="L123" s="92"/>
      <c r="M123" s="90"/>
    </row>
    <row r="124" spans="1:13" s="88" customFormat="1" ht="25.5">
      <c r="A124" s="66" t="s">
        <v>48</v>
      </c>
      <c r="B124" s="44" t="s">
        <v>15</v>
      </c>
      <c r="C124" s="56" t="s">
        <v>35</v>
      </c>
      <c r="D124" s="46" t="s">
        <v>24</v>
      </c>
      <c r="E124" s="47">
        <v>30</v>
      </c>
      <c r="F124" s="67"/>
      <c r="G124" s="67"/>
      <c r="L124" s="92"/>
      <c r="M124" s="90"/>
    </row>
    <row r="125" spans="1:13" s="88" customFormat="1" ht="38.25">
      <c r="A125" s="66" t="s">
        <v>49</v>
      </c>
      <c r="B125" s="44" t="s">
        <v>15</v>
      </c>
      <c r="C125" s="68" t="s">
        <v>44</v>
      </c>
      <c r="D125" s="46" t="s">
        <v>24</v>
      </c>
      <c r="E125" s="47">
        <v>6</v>
      </c>
      <c r="F125" s="67"/>
      <c r="G125" s="67"/>
      <c r="L125" s="92"/>
      <c r="M125" s="90"/>
    </row>
    <row r="126" spans="1:13" s="88" customFormat="1" ht="25.5">
      <c r="A126" s="66" t="s">
        <v>50</v>
      </c>
      <c r="B126" s="44" t="s">
        <v>15</v>
      </c>
      <c r="C126" s="56" t="s">
        <v>40</v>
      </c>
      <c r="D126" s="46" t="s">
        <v>25</v>
      </c>
      <c r="E126" s="47">
        <v>1</v>
      </c>
      <c r="F126" s="54"/>
      <c r="G126" s="67"/>
      <c r="L126" s="92"/>
      <c r="M126" s="90"/>
    </row>
    <row r="127" spans="1:13" s="88" customFormat="1" ht="25.5">
      <c r="A127" s="66" t="s">
        <v>51</v>
      </c>
      <c r="B127" s="44" t="s">
        <v>15</v>
      </c>
      <c r="C127" s="60" t="s">
        <v>58</v>
      </c>
      <c r="D127" s="46" t="s">
        <v>25</v>
      </c>
      <c r="E127" s="69">
        <v>1</v>
      </c>
      <c r="F127" s="54"/>
      <c r="G127" s="67"/>
      <c r="L127" s="92"/>
      <c r="M127" s="90"/>
    </row>
    <row r="128" spans="1:13" s="88" customFormat="1" ht="38.25">
      <c r="A128" s="66" t="s">
        <v>52</v>
      </c>
      <c r="B128" s="44" t="s">
        <v>15</v>
      </c>
      <c r="C128" s="60" t="s">
        <v>46</v>
      </c>
      <c r="D128" s="46" t="s">
        <v>25</v>
      </c>
      <c r="E128" s="69">
        <v>1</v>
      </c>
      <c r="F128" s="54"/>
      <c r="G128" s="67"/>
      <c r="L128" s="92"/>
      <c r="M128" s="90"/>
    </row>
    <row r="129" spans="1:13" s="88" customFormat="1" ht="25.5">
      <c r="A129" s="66" t="s">
        <v>53</v>
      </c>
      <c r="B129" s="53" t="s">
        <v>15</v>
      </c>
      <c r="C129" s="56" t="s">
        <v>36</v>
      </c>
      <c r="D129" s="57" t="s">
        <v>25</v>
      </c>
      <c r="E129" s="58">
        <v>1</v>
      </c>
      <c r="F129" s="54"/>
      <c r="G129" s="67"/>
      <c r="L129" s="92"/>
      <c r="M129" s="90"/>
    </row>
    <row r="130" spans="1:13" s="88" customFormat="1" ht="25.5">
      <c r="A130" s="66" t="s">
        <v>63</v>
      </c>
      <c r="B130" s="53" t="s">
        <v>15</v>
      </c>
      <c r="C130" s="56" t="s">
        <v>64</v>
      </c>
      <c r="D130" s="57" t="s">
        <v>65</v>
      </c>
      <c r="E130" s="95">
        <v>1</v>
      </c>
      <c r="F130" s="54"/>
      <c r="G130" s="67"/>
      <c r="L130" s="92"/>
      <c r="M130" s="90"/>
    </row>
    <row r="131" spans="1:13" s="88" customFormat="1" ht="26.25" thickBot="1">
      <c r="A131" s="66" t="s">
        <v>54</v>
      </c>
      <c r="B131" s="70" t="s">
        <v>15</v>
      </c>
      <c r="C131" s="50" t="s">
        <v>41</v>
      </c>
      <c r="D131" s="71" t="s">
        <v>24</v>
      </c>
      <c r="E131" s="72">
        <v>20</v>
      </c>
      <c r="F131" s="73"/>
      <c r="G131" s="67"/>
      <c r="L131" s="92"/>
      <c r="M131" s="90"/>
    </row>
    <row r="132" spans="1:13" s="88" customFormat="1" ht="13.5" thickBot="1">
      <c r="A132" s="66" t="s">
        <v>55</v>
      </c>
      <c r="B132" s="74"/>
      <c r="C132" s="75"/>
      <c r="D132" s="76"/>
      <c r="E132" s="77"/>
      <c r="F132" s="78" t="s">
        <v>18</v>
      </c>
      <c r="G132" s="79"/>
      <c r="L132" s="92"/>
      <c r="M132" s="90"/>
    </row>
    <row r="133" spans="1:13" s="88" customFormat="1" ht="13.5" thickBot="1">
      <c r="A133" s="132" t="s">
        <v>37</v>
      </c>
      <c r="B133" s="133"/>
      <c r="C133" s="133"/>
      <c r="D133" s="133"/>
      <c r="E133" s="133"/>
      <c r="F133" s="133"/>
      <c r="G133" s="134"/>
      <c r="L133" s="92"/>
      <c r="M133" s="90"/>
    </row>
    <row r="134" spans="1:13" s="88" customFormat="1" ht="25.5">
      <c r="A134" s="80" t="s">
        <v>39</v>
      </c>
      <c r="B134" s="81" t="s">
        <v>15</v>
      </c>
      <c r="C134" s="81" t="s">
        <v>61</v>
      </c>
      <c r="D134" s="82" t="s">
        <v>33</v>
      </c>
      <c r="E134" s="69">
        <v>350</v>
      </c>
      <c r="F134" s="67"/>
      <c r="G134" s="67"/>
      <c r="L134" s="92"/>
      <c r="M134" s="90"/>
    </row>
    <row r="135" spans="1:13" s="88" customFormat="1" ht="63.75">
      <c r="A135" s="80" t="s">
        <v>56</v>
      </c>
      <c r="B135" s="81" t="s">
        <v>15</v>
      </c>
      <c r="C135" s="81" t="s">
        <v>38</v>
      </c>
      <c r="D135" s="82" t="s">
        <v>25</v>
      </c>
      <c r="E135" s="69">
        <v>1</v>
      </c>
      <c r="F135" s="67"/>
      <c r="G135" s="67"/>
      <c r="L135" s="92"/>
      <c r="M135" s="90"/>
    </row>
    <row r="136" spans="1:13" s="88" customFormat="1" ht="21" customHeight="1" thickBot="1">
      <c r="A136" s="141" t="s">
        <v>29</v>
      </c>
      <c r="B136" s="142"/>
      <c r="C136" s="142"/>
      <c r="D136" s="142"/>
      <c r="E136" s="142"/>
      <c r="F136" s="143"/>
      <c r="G136" s="96"/>
      <c r="L136" s="92"/>
      <c r="M136" s="90"/>
    </row>
    <row r="137" spans="1:13" s="13" customFormat="1" ht="24.75" customHeight="1" thickBot="1">
      <c r="A137" s="84"/>
      <c r="B137" s="84"/>
      <c r="C137" s="124" t="s">
        <v>87</v>
      </c>
      <c r="D137" s="125"/>
      <c r="E137" s="125"/>
      <c r="F137" s="126"/>
      <c r="G137" s="85"/>
      <c r="H137" s="13">
        <f>SUM(H128:H136)</f>
        <v>0</v>
      </c>
      <c r="I137" s="7" t="e">
        <f>#REF!-H137</f>
        <v>#REF!</v>
      </c>
      <c r="J137" s="13">
        <f>SUM(H128:H136)</f>
        <v>0</v>
      </c>
      <c r="K137" s="6" t="e">
        <f>J137-#REF!</f>
        <v>#REF!</v>
      </c>
      <c r="L137" s="23"/>
      <c r="M137" s="15"/>
    </row>
    <row r="138" spans="1:13" s="13" customFormat="1" ht="24.75" customHeight="1">
      <c r="A138" s="84"/>
      <c r="B138" s="84"/>
      <c r="C138" s="84"/>
      <c r="D138" s="139"/>
      <c r="E138" s="140"/>
      <c r="F138" s="140"/>
      <c r="G138" s="105"/>
      <c r="K138" s="13" t="s">
        <v>27</v>
      </c>
      <c r="L138" s="14"/>
      <c r="M138" s="15"/>
    </row>
    <row r="139" spans="1:13" s="13" customFormat="1" ht="24.75" customHeight="1">
      <c r="A139" s="84"/>
      <c r="B139" s="84"/>
      <c r="C139" s="84"/>
      <c r="D139" s="130"/>
      <c r="E139" s="131"/>
      <c r="F139" s="131"/>
      <c r="G139" s="104"/>
      <c r="L139" s="14"/>
      <c r="M139" s="15"/>
    </row>
    <row r="140" spans="1:13" s="88" customFormat="1" ht="12.75">
      <c r="G140" s="89"/>
      <c r="L140" s="89"/>
      <c r="M140" s="90"/>
    </row>
    <row r="141" spans="1:13" s="88" customFormat="1" ht="12.75">
      <c r="G141" s="89"/>
      <c r="L141" s="89"/>
      <c r="M141" s="90"/>
    </row>
    <row r="142" spans="1:13" s="88" customFormat="1" ht="12.75">
      <c r="G142" s="89"/>
      <c r="L142" s="89"/>
      <c r="M142" s="90"/>
    </row>
    <row r="143" spans="1:13" s="88" customFormat="1" ht="18" customHeight="1" thickBot="1">
      <c r="G143" s="89"/>
      <c r="L143" s="89"/>
      <c r="M143" s="90"/>
    </row>
    <row r="144" spans="1:13" s="88" customFormat="1" ht="28.5" customHeight="1" thickBot="1">
      <c r="A144" s="135" t="s">
        <v>75</v>
      </c>
      <c r="B144" s="133"/>
      <c r="C144" s="133"/>
      <c r="D144" s="133"/>
      <c r="E144" s="133"/>
      <c r="F144" s="133"/>
      <c r="G144" s="138"/>
      <c r="L144" s="92"/>
      <c r="M144" s="90"/>
    </row>
    <row r="145" spans="1:13" s="88" customFormat="1" ht="39" thickBot="1">
      <c r="A145" s="27" t="s">
        <v>0</v>
      </c>
      <c r="B145" s="28" t="s">
        <v>1</v>
      </c>
      <c r="C145" s="29" t="s">
        <v>2</v>
      </c>
      <c r="D145" s="28" t="s">
        <v>3</v>
      </c>
      <c r="E145" s="28" t="s">
        <v>4</v>
      </c>
      <c r="F145" s="30" t="s">
        <v>21</v>
      </c>
      <c r="G145" s="31" t="s">
        <v>14</v>
      </c>
      <c r="L145" s="92"/>
      <c r="M145" s="90"/>
    </row>
    <row r="146" spans="1:13" s="88" customFormat="1" ht="13.5" thickBot="1">
      <c r="A146" s="132" t="s">
        <v>19</v>
      </c>
      <c r="B146" s="133"/>
      <c r="C146" s="133"/>
      <c r="D146" s="133"/>
      <c r="E146" s="133"/>
      <c r="F146" s="133"/>
      <c r="G146" s="138"/>
      <c r="L146" s="92"/>
      <c r="M146" s="90"/>
    </row>
    <row r="147" spans="1:13" s="88" customFormat="1" ht="51">
      <c r="A147" s="32" t="s">
        <v>5</v>
      </c>
      <c r="B147" s="33" t="s">
        <v>15</v>
      </c>
      <c r="C147" s="34" t="s">
        <v>30</v>
      </c>
      <c r="D147" s="35" t="s">
        <v>17</v>
      </c>
      <c r="E147" s="36">
        <v>1</v>
      </c>
      <c r="F147" s="37"/>
      <c r="G147" s="38"/>
      <c r="L147" s="92"/>
      <c r="M147" s="90"/>
    </row>
    <row r="148" spans="1:13" s="88" customFormat="1" ht="13.5" thickBot="1">
      <c r="A148" s="39"/>
      <c r="B148" s="40"/>
      <c r="C148" s="40"/>
      <c r="D148" s="40"/>
      <c r="E148" s="40"/>
      <c r="F148" s="41" t="s">
        <v>18</v>
      </c>
      <c r="G148" s="42"/>
      <c r="L148" s="92"/>
      <c r="M148" s="90"/>
    </row>
    <row r="149" spans="1:13" s="88" customFormat="1" ht="13.5" thickBot="1">
      <c r="A149" s="132" t="s">
        <v>20</v>
      </c>
      <c r="B149" s="133"/>
      <c r="C149" s="133"/>
      <c r="D149" s="133"/>
      <c r="E149" s="133"/>
      <c r="F149" s="133"/>
      <c r="G149" s="138"/>
      <c r="L149" s="92"/>
      <c r="M149" s="90"/>
    </row>
    <row r="150" spans="1:13" s="88" customFormat="1" ht="63.75">
      <c r="A150" s="43" t="s">
        <v>6</v>
      </c>
      <c r="B150" s="44" t="s">
        <v>15</v>
      </c>
      <c r="C150" s="45" t="s">
        <v>59</v>
      </c>
      <c r="D150" s="46" t="s">
        <v>17</v>
      </c>
      <c r="E150" s="47">
        <v>1</v>
      </c>
      <c r="F150" s="48"/>
      <c r="G150" s="49"/>
      <c r="L150" s="92"/>
      <c r="M150" s="90"/>
    </row>
    <row r="151" spans="1:13" s="88" customFormat="1" ht="25.5">
      <c r="A151" s="43" t="s">
        <v>7</v>
      </c>
      <c r="B151" s="33" t="s">
        <v>15</v>
      </c>
      <c r="C151" s="50" t="s">
        <v>31</v>
      </c>
      <c r="D151" s="35" t="s">
        <v>17</v>
      </c>
      <c r="E151" s="51">
        <v>1</v>
      </c>
      <c r="F151" s="52"/>
      <c r="G151" s="49"/>
      <c r="L151" s="92"/>
      <c r="M151" s="90"/>
    </row>
    <row r="152" spans="1:13" s="88" customFormat="1" ht="13.5" thickBot="1">
      <c r="A152" s="39"/>
      <c r="B152" s="53"/>
      <c r="C152" s="40"/>
      <c r="D152" s="40"/>
      <c r="E152" s="40"/>
      <c r="F152" s="41" t="s">
        <v>18</v>
      </c>
      <c r="G152" s="42"/>
      <c r="L152" s="92"/>
      <c r="M152" s="90"/>
    </row>
    <row r="153" spans="1:13" s="88" customFormat="1" ht="13.5" thickBot="1">
      <c r="A153" s="132" t="s">
        <v>22</v>
      </c>
      <c r="B153" s="133"/>
      <c r="C153" s="133"/>
      <c r="D153" s="133"/>
      <c r="E153" s="133"/>
      <c r="F153" s="133"/>
      <c r="G153" s="138"/>
      <c r="L153" s="92"/>
      <c r="M153" s="90"/>
    </row>
    <row r="154" spans="1:13" s="88" customFormat="1" ht="25.5">
      <c r="A154" s="43" t="s">
        <v>8</v>
      </c>
      <c r="B154" s="44" t="s">
        <v>15</v>
      </c>
      <c r="C154" s="45" t="s">
        <v>32</v>
      </c>
      <c r="D154" s="46" t="s">
        <v>16</v>
      </c>
      <c r="E154" s="47">
        <v>1</v>
      </c>
      <c r="F154" s="54"/>
      <c r="G154" s="49"/>
      <c r="L154" s="92"/>
      <c r="M154" s="90"/>
    </row>
    <row r="155" spans="1:13" s="88" customFormat="1" ht="25.5">
      <c r="A155" s="55" t="s">
        <v>9</v>
      </c>
      <c r="B155" s="53" t="s">
        <v>15</v>
      </c>
      <c r="C155" s="56" t="s">
        <v>66</v>
      </c>
      <c r="D155" s="57" t="s">
        <v>33</v>
      </c>
      <c r="E155" s="58">
        <v>300</v>
      </c>
      <c r="F155" s="59"/>
      <c r="G155" s="49"/>
      <c r="L155" s="92"/>
      <c r="M155" s="90"/>
    </row>
    <row r="156" spans="1:13" s="88" customFormat="1" ht="25.5">
      <c r="A156" s="55" t="s">
        <v>10</v>
      </c>
      <c r="B156" s="53" t="s">
        <v>15</v>
      </c>
      <c r="C156" s="56" t="s">
        <v>42</v>
      </c>
      <c r="D156" s="57" t="s">
        <v>23</v>
      </c>
      <c r="E156" s="58">
        <v>0.1</v>
      </c>
      <c r="F156" s="54"/>
      <c r="G156" s="49"/>
      <c r="L156" s="92"/>
      <c r="M156" s="90"/>
    </row>
    <row r="157" spans="1:13" s="88" customFormat="1" ht="25.5">
      <c r="A157" s="55" t="s">
        <v>11</v>
      </c>
      <c r="B157" s="53" t="s">
        <v>15</v>
      </c>
      <c r="C157" s="60" t="s">
        <v>43</v>
      </c>
      <c r="D157" s="57" t="s">
        <v>28</v>
      </c>
      <c r="E157" s="58">
        <v>10</v>
      </c>
      <c r="F157" s="54"/>
      <c r="G157" s="49"/>
      <c r="L157" s="92"/>
      <c r="M157" s="90"/>
    </row>
    <row r="158" spans="1:13" s="88" customFormat="1" ht="51">
      <c r="A158" s="55" t="s">
        <v>12</v>
      </c>
      <c r="B158" s="53" t="s">
        <v>15</v>
      </c>
      <c r="C158" s="56" t="s">
        <v>57</v>
      </c>
      <c r="D158" s="57" t="s">
        <v>16</v>
      </c>
      <c r="E158" s="58">
        <v>1</v>
      </c>
      <c r="F158" s="54"/>
      <c r="G158" s="49"/>
      <c r="L158" s="92"/>
      <c r="M158" s="90"/>
    </row>
    <row r="159" spans="1:13" s="88" customFormat="1" ht="25.5">
      <c r="A159" s="55" t="s">
        <v>13</v>
      </c>
      <c r="B159" s="53" t="s">
        <v>15</v>
      </c>
      <c r="C159" s="56" t="s">
        <v>45</v>
      </c>
      <c r="D159" s="57" t="s">
        <v>34</v>
      </c>
      <c r="E159" s="58">
        <v>50</v>
      </c>
      <c r="F159" s="54"/>
      <c r="G159" s="49"/>
      <c r="L159" s="92"/>
      <c r="M159" s="90"/>
    </row>
    <row r="160" spans="1:13" s="88" customFormat="1" ht="13.5" thickBot="1">
      <c r="A160" s="61"/>
      <c r="B160" s="62"/>
      <c r="C160" s="63"/>
      <c r="D160" s="64"/>
      <c r="E160" s="65"/>
      <c r="F160" s="41" t="s">
        <v>18</v>
      </c>
      <c r="G160" s="42"/>
      <c r="L160" s="92"/>
      <c r="M160" s="90"/>
    </row>
    <row r="161" spans="1:13" s="88" customFormat="1" ht="13.5" thickBot="1">
      <c r="A161" s="132" t="s">
        <v>47</v>
      </c>
      <c r="B161" s="133"/>
      <c r="C161" s="133"/>
      <c r="D161" s="133"/>
      <c r="E161" s="133"/>
      <c r="F161" s="133"/>
      <c r="G161" s="138"/>
      <c r="L161" s="92"/>
      <c r="M161" s="90"/>
    </row>
    <row r="162" spans="1:13" s="88" customFormat="1" ht="25.5">
      <c r="A162" s="66" t="s">
        <v>48</v>
      </c>
      <c r="B162" s="44" t="s">
        <v>15</v>
      </c>
      <c r="C162" s="56" t="s">
        <v>35</v>
      </c>
      <c r="D162" s="46" t="s">
        <v>24</v>
      </c>
      <c r="E162" s="47">
        <v>15</v>
      </c>
      <c r="F162" s="67"/>
      <c r="G162" s="49"/>
      <c r="L162" s="92"/>
      <c r="M162" s="90"/>
    </row>
    <row r="163" spans="1:13" s="88" customFormat="1" ht="38.25">
      <c r="A163" s="66" t="s">
        <v>49</v>
      </c>
      <c r="B163" s="44" t="s">
        <v>15</v>
      </c>
      <c r="C163" s="68" t="s">
        <v>44</v>
      </c>
      <c r="D163" s="46" t="s">
        <v>24</v>
      </c>
      <c r="E163" s="47">
        <v>5</v>
      </c>
      <c r="F163" s="67"/>
      <c r="G163" s="49"/>
      <c r="L163" s="92"/>
      <c r="M163" s="90"/>
    </row>
    <row r="164" spans="1:13" s="88" customFormat="1" ht="25.5">
      <c r="A164" s="66" t="s">
        <v>50</v>
      </c>
      <c r="B164" s="44" t="s">
        <v>15</v>
      </c>
      <c r="C164" s="56" t="s">
        <v>40</v>
      </c>
      <c r="D164" s="46" t="s">
        <v>25</v>
      </c>
      <c r="E164" s="47">
        <v>1</v>
      </c>
      <c r="F164" s="54"/>
      <c r="G164" s="49"/>
      <c r="L164" s="92"/>
      <c r="M164" s="90"/>
    </row>
    <row r="165" spans="1:13" s="88" customFormat="1" ht="25.5">
      <c r="A165" s="66" t="s">
        <v>51</v>
      </c>
      <c r="B165" s="44" t="s">
        <v>15</v>
      </c>
      <c r="C165" s="60" t="s">
        <v>58</v>
      </c>
      <c r="D165" s="46" t="s">
        <v>25</v>
      </c>
      <c r="E165" s="69">
        <v>1</v>
      </c>
      <c r="F165" s="54"/>
      <c r="G165" s="49"/>
      <c r="L165" s="92"/>
      <c r="M165" s="90"/>
    </row>
    <row r="166" spans="1:13" s="88" customFormat="1" ht="38.25">
      <c r="A166" s="66" t="s">
        <v>52</v>
      </c>
      <c r="B166" s="44" t="s">
        <v>15</v>
      </c>
      <c r="C166" s="60" t="s">
        <v>46</v>
      </c>
      <c r="D166" s="46" t="s">
        <v>25</v>
      </c>
      <c r="E166" s="69">
        <v>1</v>
      </c>
      <c r="F166" s="54"/>
      <c r="G166" s="49"/>
      <c r="L166" s="92"/>
      <c r="M166" s="90"/>
    </row>
    <row r="167" spans="1:13" s="88" customFormat="1" ht="25.5">
      <c r="A167" s="66" t="s">
        <v>53</v>
      </c>
      <c r="B167" s="53" t="s">
        <v>15</v>
      </c>
      <c r="C167" s="56" t="s">
        <v>36</v>
      </c>
      <c r="D167" s="57" t="s">
        <v>25</v>
      </c>
      <c r="E167" s="58">
        <v>1</v>
      </c>
      <c r="F167" s="54"/>
      <c r="G167" s="49"/>
      <c r="L167" s="92"/>
      <c r="M167" s="90"/>
    </row>
    <row r="168" spans="1:13" s="88" customFormat="1" ht="25.5">
      <c r="A168" s="66" t="s">
        <v>63</v>
      </c>
      <c r="B168" s="53" t="s">
        <v>15</v>
      </c>
      <c r="C168" s="56" t="s">
        <v>64</v>
      </c>
      <c r="D168" s="57" t="s">
        <v>65</v>
      </c>
      <c r="E168" s="95">
        <v>1</v>
      </c>
      <c r="F168" s="54"/>
      <c r="G168" s="49"/>
      <c r="L168" s="92"/>
      <c r="M168" s="90"/>
    </row>
    <row r="169" spans="1:13" s="88" customFormat="1" ht="26.25" thickBot="1">
      <c r="A169" s="66" t="s">
        <v>54</v>
      </c>
      <c r="B169" s="70" t="s">
        <v>15</v>
      </c>
      <c r="C169" s="50" t="s">
        <v>41</v>
      </c>
      <c r="D169" s="71" t="s">
        <v>24</v>
      </c>
      <c r="E169" s="72">
        <v>20</v>
      </c>
      <c r="F169" s="73"/>
      <c r="G169" s="49"/>
      <c r="L169" s="92"/>
      <c r="M169" s="90"/>
    </row>
    <row r="170" spans="1:13" s="88" customFormat="1" ht="13.5" thickBot="1">
      <c r="A170" s="66" t="s">
        <v>55</v>
      </c>
      <c r="B170" s="74"/>
      <c r="C170" s="75"/>
      <c r="D170" s="76"/>
      <c r="E170" s="77"/>
      <c r="F170" s="78" t="s">
        <v>18</v>
      </c>
      <c r="G170" s="79"/>
      <c r="L170" s="92"/>
      <c r="M170" s="90"/>
    </row>
    <row r="171" spans="1:13" s="88" customFormat="1" ht="13.5" thickBot="1">
      <c r="A171" s="132" t="s">
        <v>37</v>
      </c>
      <c r="B171" s="133"/>
      <c r="C171" s="133"/>
      <c r="D171" s="133"/>
      <c r="E171" s="133"/>
      <c r="F171" s="133"/>
      <c r="G171" s="138"/>
      <c r="L171" s="92"/>
      <c r="M171" s="90"/>
    </row>
    <row r="172" spans="1:13" s="88" customFormat="1" ht="25.5">
      <c r="A172" s="80" t="s">
        <v>39</v>
      </c>
      <c r="B172" s="81" t="s">
        <v>15</v>
      </c>
      <c r="C172" s="81" t="s">
        <v>61</v>
      </c>
      <c r="D172" s="82" t="s">
        <v>33</v>
      </c>
      <c r="E172" s="69">
        <v>250</v>
      </c>
      <c r="F172" s="67"/>
      <c r="G172" s="49"/>
      <c r="L172" s="92"/>
      <c r="M172" s="90"/>
    </row>
    <row r="173" spans="1:13" s="88" customFormat="1" ht="63.75">
      <c r="A173" s="80" t="s">
        <v>56</v>
      </c>
      <c r="B173" s="81" t="s">
        <v>15</v>
      </c>
      <c r="C173" s="81" t="s">
        <v>38</v>
      </c>
      <c r="D173" s="82" t="s">
        <v>25</v>
      </c>
      <c r="E173" s="69">
        <v>1</v>
      </c>
      <c r="F173" s="67"/>
      <c r="G173" s="49"/>
      <c r="L173" s="92"/>
      <c r="M173" s="90"/>
    </row>
    <row r="174" spans="1:13" s="88" customFormat="1" ht="26.25" customHeight="1" thickBot="1">
      <c r="A174" s="141" t="s">
        <v>29</v>
      </c>
      <c r="B174" s="142"/>
      <c r="C174" s="142"/>
      <c r="D174" s="142"/>
      <c r="E174" s="142"/>
      <c r="F174" s="143"/>
      <c r="G174" s="83"/>
      <c r="L174" s="92"/>
      <c r="M174" s="90"/>
    </row>
    <row r="175" spans="1:13" s="13" customFormat="1" ht="24.75" customHeight="1" thickBot="1">
      <c r="A175" s="84"/>
      <c r="B175" s="84"/>
      <c r="C175" s="124" t="s">
        <v>88</v>
      </c>
      <c r="D175" s="125"/>
      <c r="E175" s="125"/>
      <c r="F175" s="126"/>
      <c r="G175" s="85"/>
      <c r="H175" s="13">
        <f>SUM(H166:H174)</f>
        <v>0</v>
      </c>
      <c r="I175" s="7" t="e">
        <f>#REF!-H175</f>
        <v>#REF!</v>
      </c>
      <c r="J175" s="13">
        <f>SUM(H166:H174)</f>
        <v>0</v>
      </c>
      <c r="K175" s="6" t="e">
        <f>J175-#REF!</f>
        <v>#REF!</v>
      </c>
      <c r="L175" s="23"/>
      <c r="M175" s="15"/>
    </row>
    <row r="176" spans="1:13" s="13" customFormat="1" ht="24.75" customHeight="1">
      <c r="A176" s="84"/>
      <c r="B176" s="84"/>
      <c r="C176" s="84"/>
      <c r="D176" s="139"/>
      <c r="E176" s="140"/>
      <c r="F176" s="140"/>
      <c r="G176" s="105"/>
      <c r="K176" s="13" t="s">
        <v>27</v>
      </c>
      <c r="L176" s="14"/>
      <c r="M176" s="15"/>
    </row>
    <row r="177" spans="1:13" s="13" customFormat="1" ht="24.75" customHeight="1">
      <c r="A177" s="84"/>
      <c r="B177" s="84"/>
      <c r="C177" s="84"/>
      <c r="D177" s="130"/>
      <c r="E177" s="131"/>
      <c r="F177" s="131"/>
      <c r="G177" s="104"/>
      <c r="L177" s="14"/>
      <c r="M177" s="15"/>
    </row>
    <row r="178" spans="1:13" s="88" customFormat="1" ht="12.75">
      <c r="G178" s="89"/>
      <c r="L178" s="89"/>
      <c r="M178" s="90"/>
    </row>
    <row r="179" spans="1:13" s="88" customFormat="1" ht="12.75">
      <c r="G179" s="89"/>
      <c r="L179" s="89"/>
      <c r="M179" s="90"/>
    </row>
    <row r="180" spans="1:13" s="88" customFormat="1" ht="18.75" customHeight="1">
      <c r="G180" s="89"/>
      <c r="L180" s="89"/>
      <c r="M180" s="90"/>
    </row>
    <row r="181" spans="1:13" s="88" customFormat="1" ht="20.25" customHeight="1" thickBot="1">
      <c r="G181" s="91"/>
      <c r="L181" s="89"/>
      <c r="M181" s="90"/>
    </row>
    <row r="182" spans="1:13" s="88" customFormat="1" ht="27.75" customHeight="1" thickBot="1">
      <c r="A182" s="135" t="s">
        <v>76</v>
      </c>
      <c r="B182" s="133"/>
      <c r="C182" s="133"/>
      <c r="D182" s="133"/>
      <c r="E182" s="133"/>
      <c r="F182" s="133"/>
      <c r="G182" s="138"/>
      <c r="L182" s="92"/>
      <c r="M182" s="90"/>
    </row>
    <row r="183" spans="1:13" s="88" customFormat="1" ht="39" thickBot="1">
      <c r="A183" s="27" t="s">
        <v>0</v>
      </c>
      <c r="B183" s="28" t="s">
        <v>1</v>
      </c>
      <c r="C183" s="29" t="s">
        <v>2</v>
      </c>
      <c r="D183" s="28" t="s">
        <v>3</v>
      </c>
      <c r="E183" s="28" t="s">
        <v>4</v>
      </c>
      <c r="F183" s="30" t="s">
        <v>21</v>
      </c>
      <c r="G183" s="31" t="s">
        <v>14</v>
      </c>
      <c r="L183" s="92"/>
      <c r="M183" s="90"/>
    </row>
    <row r="184" spans="1:13" s="88" customFormat="1" ht="13.5" thickBot="1">
      <c r="A184" s="132" t="s">
        <v>19</v>
      </c>
      <c r="B184" s="133"/>
      <c r="C184" s="133"/>
      <c r="D184" s="133"/>
      <c r="E184" s="133"/>
      <c r="F184" s="133"/>
      <c r="G184" s="138"/>
      <c r="L184" s="92"/>
      <c r="M184" s="90"/>
    </row>
    <row r="185" spans="1:13" s="88" customFormat="1" ht="51">
      <c r="A185" s="32" t="s">
        <v>5</v>
      </c>
      <c r="B185" s="33" t="s">
        <v>15</v>
      </c>
      <c r="C185" s="34" t="s">
        <v>30</v>
      </c>
      <c r="D185" s="35" t="s">
        <v>17</v>
      </c>
      <c r="E185" s="36">
        <v>1</v>
      </c>
      <c r="F185" s="37"/>
      <c r="G185" s="38"/>
      <c r="L185" s="92"/>
      <c r="M185" s="90"/>
    </row>
    <row r="186" spans="1:13" s="88" customFormat="1" ht="13.5" thickBot="1">
      <c r="A186" s="39"/>
      <c r="B186" s="40"/>
      <c r="C186" s="40"/>
      <c r="D186" s="40"/>
      <c r="E186" s="40"/>
      <c r="F186" s="41" t="s">
        <v>18</v>
      </c>
      <c r="G186" s="42"/>
      <c r="L186" s="92"/>
      <c r="M186" s="90"/>
    </row>
    <row r="187" spans="1:13" s="88" customFormat="1" ht="13.5" thickBot="1">
      <c r="A187" s="132" t="s">
        <v>20</v>
      </c>
      <c r="B187" s="133"/>
      <c r="C187" s="133"/>
      <c r="D187" s="133"/>
      <c r="E187" s="133"/>
      <c r="F187" s="133"/>
      <c r="G187" s="138"/>
      <c r="L187" s="92"/>
      <c r="M187" s="90"/>
    </row>
    <row r="188" spans="1:13" s="88" customFormat="1" ht="63.75">
      <c r="A188" s="43" t="s">
        <v>6</v>
      </c>
      <c r="B188" s="44" t="s">
        <v>15</v>
      </c>
      <c r="C188" s="45" t="s">
        <v>59</v>
      </c>
      <c r="D188" s="46" t="s">
        <v>17</v>
      </c>
      <c r="E188" s="47">
        <v>1</v>
      </c>
      <c r="F188" s="48"/>
      <c r="G188" s="49"/>
      <c r="L188" s="92"/>
      <c r="M188" s="90"/>
    </row>
    <row r="189" spans="1:13" s="88" customFormat="1" ht="25.5">
      <c r="A189" s="43" t="s">
        <v>7</v>
      </c>
      <c r="B189" s="33" t="s">
        <v>15</v>
      </c>
      <c r="C189" s="50" t="s">
        <v>31</v>
      </c>
      <c r="D189" s="35" t="s">
        <v>17</v>
      </c>
      <c r="E189" s="51">
        <v>1</v>
      </c>
      <c r="F189" s="52"/>
      <c r="G189" s="49"/>
      <c r="L189" s="92"/>
      <c r="M189" s="90"/>
    </row>
    <row r="190" spans="1:13" s="88" customFormat="1" ht="13.5" thickBot="1">
      <c r="A190" s="39"/>
      <c r="B190" s="53"/>
      <c r="C190" s="40"/>
      <c r="D190" s="40"/>
      <c r="E190" s="40"/>
      <c r="F190" s="41" t="s">
        <v>18</v>
      </c>
      <c r="G190" s="42"/>
      <c r="L190" s="92"/>
      <c r="M190" s="90"/>
    </row>
    <row r="191" spans="1:13" s="88" customFormat="1" ht="13.5" thickBot="1">
      <c r="A191" s="132" t="s">
        <v>22</v>
      </c>
      <c r="B191" s="133"/>
      <c r="C191" s="133"/>
      <c r="D191" s="133"/>
      <c r="E191" s="133"/>
      <c r="F191" s="133"/>
      <c r="G191" s="138"/>
      <c r="L191" s="92"/>
      <c r="M191" s="90"/>
    </row>
    <row r="192" spans="1:13" s="88" customFormat="1" ht="25.5">
      <c r="A192" s="43" t="s">
        <v>8</v>
      </c>
      <c r="B192" s="44" t="s">
        <v>15</v>
      </c>
      <c r="C192" s="45" t="s">
        <v>32</v>
      </c>
      <c r="D192" s="46" t="s">
        <v>16</v>
      </c>
      <c r="E192" s="47">
        <v>1</v>
      </c>
      <c r="F192" s="54"/>
      <c r="G192" s="49"/>
      <c r="L192" s="92"/>
      <c r="M192" s="90"/>
    </row>
    <row r="193" spans="1:13" s="88" customFormat="1" ht="25.5">
      <c r="A193" s="55" t="s">
        <v>9</v>
      </c>
      <c r="B193" s="53" t="s">
        <v>15</v>
      </c>
      <c r="C193" s="56" t="s">
        <v>66</v>
      </c>
      <c r="D193" s="57" t="s">
        <v>33</v>
      </c>
      <c r="E193" s="58">
        <v>300</v>
      </c>
      <c r="F193" s="59"/>
      <c r="G193" s="49"/>
      <c r="L193" s="92"/>
      <c r="M193" s="90"/>
    </row>
    <row r="194" spans="1:13" s="88" customFormat="1" ht="25.5">
      <c r="A194" s="55" t="s">
        <v>10</v>
      </c>
      <c r="B194" s="53" t="s">
        <v>15</v>
      </c>
      <c r="C194" s="56" t="s">
        <v>42</v>
      </c>
      <c r="D194" s="57" t="s">
        <v>23</v>
      </c>
      <c r="E194" s="58">
        <v>0.1</v>
      </c>
      <c r="F194" s="54"/>
      <c r="G194" s="49"/>
      <c r="L194" s="92"/>
      <c r="M194" s="90"/>
    </row>
    <row r="195" spans="1:13" s="88" customFormat="1" ht="25.5">
      <c r="A195" s="55" t="s">
        <v>11</v>
      </c>
      <c r="B195" s="53" t="s">
        <v>15</v>
      </c>
      <c r="C195" s="60" t="s">
        <v>43</v>
      </c>
      <c r="D195" s="57" t="s">
        <v>28</v>
      </c>
      <c r="E195" s="58">
        <v>10</v>
      </c>
      <c r="F195" s="54"/>
      <c r="G195" s="49"/>
      <c r="L195" s="92"/>
      <c r="M195" s="90"/>
    </row>
    <row r="196" spans="1:13" s="88" customFormat="1" ht="51">
      <c r="A196" s="55" t="s">
        <v>12</v>
      </c>
      <c r="B196" s="53" t="s">
        <v>15</v>
      </c>
      <c r="C196" s="56" t="s">
        <v>57</v>
      </c>
      <c r="D196" s="57" t="s">
        <v>16</v>
      </c>
      <c r="E196" s="58">
        <v>1</v>
      </c>
      <c r="F196" s="54"/>
      <c r="G196" s="49"/>
      <c r="L196" s="92"/>
      <c r="M196" s="90"/>
    </row>
    <row r="197" spans="1:13" s="88" customFormat="1" ht="25.5">
      <c r="A197" s="55" t="s">
        <v>13</v>
      </c>
      <c r="B197" s="53" t="s">
        <v>15</v>
      </c>
      <c r="C197" s="56" t="s">
        <v>45</v>
      </c>
      <c r="D197" s="57" t="s">
        <v>34</v>
      </c>
      <c r="E197" s="58">
        <v>45</v>
      </c>
      <c r="F197" s="54"/>
      <c r="G197" s="49"/>
      <c r="L197" s="92"/>
      <c r="M197" s="90"/>
    </row>
    <row r="198" spans="1:13" s="88" customFormat="1" ht="13.5" thickBot="1">
      <c r="A198" s="61"/>
      <c r="B198" s="62"/>
      <c r="C198" s="63"/>
      <c r="D198" s="64"/>
      <c r="E198" s="65"/>
      <c r="F198" s="41" t="s">
        <v>18</v>
      </c>
      <c r="G198" s="42"/>
      <c r="L198" s="92"/>
      <c r="M198" s="90"/>
    </row>
    <row r="199" spans="1:13" s="88" customFormat="1" ht="13.5" thickBot="1">
      <c r="A199" s="132" t="s">
        <v>47</v>
      </c>
      <c r="B199" s="133"/>
      <c r="C199" s="133"/>
      <c r="D199" s="133"/>
      <c r="E199" s="133"/>
      <c r="F199" s="133"/>
      <c r="G199" s="138"/>
      <c r="L199" s="92"/>
      <c r="M199" s="90"/>
    </row>
    <row r="200" spans="1:13" s="88" customFormat="1" ht="25.5">
      <c r="A200" s="66" t="s">
        <v>48</v>
      </c>
      <c r="B200" s="44" t="s">
        <v>15</v>
      </c>
      <c r="C200" s="56" t="s">
        <v>35</v>
      </c>
      <c r="D200" s="46" t="s">
        <v>24</v>
      </c>
      <c r="E200" s="47">
        <v>15</v>
      </c>
      <c r="F200" s="67"/>
      <c r="G200" s="49"/>
      <c r="L200" s="92"/>
      <c r="M200" s="90"/>
    </row>
    <row r="201" spans="1:13" s="88" customFormat="1" ht="38.25">
      <c r="A201" s="66" t="s">
        <v>49</v>
      </c>
      <c r="B201" s="44" t="s">
        <v>15</v>
      </c>
      <c r="C201" s="68" t="s">
        <v>44</v>
      </c>
      <c r="D201" s="46" t="s">
        <v>24</v>
      </c>
      <c r="E201" s="47">
        <v>3</v>
      </c>
      <c r="F201" s="67"/>
      <c r="G201" s="49"/>
      <c r="L201" s="92"/>
      <c r="M201" s="90"/>
    </row>
    <row r="202" spans="1:13" s="88" customFormat="1" ht="25.5">
      <c r="A202" s="66" t="s">
        <v>50</v>
      </c>
      <c r="B202" s="44" t="s">
        <v>15</v>
      </c>
      <c r="C202" s="56" t="s">
        <v>40</v>
      </c>
      <c r="D202" s="46" t="s">
        <v>25</v>
      </c>
      <c r="E202" s="47">
        <v>1</v>
      </c>
      <c r="F202" s="54"/>
      <c r="G202" s="49"/>
      <c r="L202" s="92"/>
      <c r="M202" s="90"/>
    </row>
    <row r="203" spans="1:13" s="88" customFormat="1" ht="25.5">
      <c r="A203" s="66" t="s">
        <v>51</v>
      </c>
      <c r="B203" s="44" t="s">
        <v>15</v>
      </c>
      <c r="C203" s="60" t="s">
        <v>58</v>
      </c>
      <c r="D203" s="46" t="s">
        <v>25</v>
      </c>
      <c r="E203" s="69">
        <v>1</v>
      </c>
      <c r="F203" s="54"/>
      <c r="G203" s="49"/>
      <c r="L203" s="92"/>
      <c r="M203" s="90"/>
    </row>
    <row r="204" spans="1:13" s="88" customFormat="1" ht="38.25">
      <c r="A204" s="66" t="s">
        <v>52</v>
      </c>
      <c r="B204" s="44" t="s">
        <v>15</v>
      </c>
      <c r="C204" s="60" t="s">
        <v>46</v>
      </c>
      <c r="D204" s="46" t="s">
        <v>25</v>
      </c>
      <c r="E204" s="69">
        <v>1</v>
      </c>
      <c r="F204" s="54"/>
      <c r="G204" s="49"/>
      <c r="L204" s="92"/>
      <c r="M204" s="90"/>
    </row>
    <row r="205" spans="1:13" s="88" customFormat="1" ht="25.5">
      <c r="A205" s="66" t="s">
        <v>53</v>
      </c>
      <c r="B205" s="53" t="s">
        <v>15</v>
      </c>
      <c r="C205" s="56" t="s">
        <v>36</v>
      </c>
      <c r="D205" s="57" t="s">
        <v>25</v>
      </c>
      <c r="E205" s="58">
        <v>1</v>
      </c>
      <c r="F205" s="54"/>
      <c r="G205" s="49"/>
      <c r="L205" s="92"/>
      <c r="M205" s="90"/>
    </row>
    <row r="206" spans="1:13" s="88" customFormat="1" ht="25.5">
      <c r="A206" s="66" t="s">
        <v>63</v>
      </c>
      <c r="B206" s="53" t="s">
        <v>15</v>
      </c>
      <c r="C206" s="56" t="s">
        <v>64</v>
      </c>
      <c r="D206" s="57" t="s">
        <v>65</v>
      </c>
      <c r="E206" s="95">
        <v>1</v>
      </c>
      <c r="F206" s="54"/>
      <c r="G206" s="49"/>
      <c r="L206" s="92"/>
      <c r="M206" s="90"/>
    </row>
    <row r="207" spans="1:13" s="88" customFormat="1" ht="26.25" thickBot="1">
      <c r="A207" s="66" t="s">
        <v>54</v>
      </c>
      <c r="B207" s="70" t="s">
        <v>15</v>
      </c>
      <c r="C207" s="50" t="s">
        <v>41</v>
      </c>
      <c r="D207" s="71" t="s">
        <v>24</v>
      </c>
      <c r="E207" s="72">
        <v>15</v>
      </c>
      <c r="F207" s="73"/>
      <c r="G207" s="49"/>
      <c r="L207" s="92"/>
      <c r="M207" s="90"/>
    </row>
    <row r="208" spans="1:13" s="88" customFormat="1" ht="13.5" thickBot="1">
      <c r="A208" s="66" t="s">
        <v>55</v>
      </c>
      <c r="B208" s="74"/>
      <c r="C208" s="75"/>
      <c r="D208" s="76"/>
      <c r="E208" s="77"/>
      <c r="F208" s="78" t="s">
        <v>18</v>
      </c>
      <c r="G208" s="79"/>
      <c r="L208" s="92"/>
      <c r="M208" s="90"/>
    </row>
    <row r="209" spans="1:13" s="88" customFormat="1" ht="13.5" thickBot="1">
      <c r="A209" s="132" t="s">
        <v>37</v>
      </c>
      <c r="B209" s="133"/>
      <c r="C209" s="133"/>
      <c r="D209" s="133"/>
      <c r="E209" s="133"/>
      <c r="F209" s="133"/>
      <c r="G209" s="138"/>
      <c r="L209" s="92"/>
      <c r="M209" s="90"/>
    </row>
    <row r="210" spans="1:13" s="88" customFormat="1" ht="25.5">
      <c r="A210" s="80" t="s">
        <v>39</v>
      </c>
      <c r="B210" s="81" t="s">
        <v>15</v>
      </c>
      <c r="C210" s="81" t="s">
        <v>61</v>
      </c>
      <c r="D210" s="82" t="s">
        <v>33</v>
      </c>
      <c r="E210" s="69">
        <v>300</v>
      </c>
      <c r="F210" s="67"/>
      <c r="G210" s="49"/>
      <c r="L210" s="92"/>
      <c r="M210" s="90"/>
    </row>
    <row r="211" spans="1:13" s="88" customFormat="1" ht="63.75">
      <c r="A211" s="80" t="s">
        <v>56</v>
      </c>
      <c r="B211" s="81" t="s">
        <v>15</v>
      </c>
      <c r="C211" s="81" t="s">
        <v>38</v>
      </c>
      <c r="D211" s="82" t="s">
        <v>25</v>
      </c>
      <c r="E211" s="69">
        <v>1</v>
      </c>
      <c r="F211" s="67"/>
      <c r="G211" s="49"/>
      <c r="L211" s="92"/>
      <c r="M211" s="90"/>
    </row>
    <row r="212" spans="1:13" s="88" customFormat="1" ht="13.5" thickBot="1">
      <c r="A212" s="141" t="s">
        <v>29</v>
      </c>
      <c r="B212" s="142"/>
      <c r="C212" s="142"/>
      <c r="D212" s="142"/>
      <c r="E212" s="142"/>
      <c r="F212" s="143"/>
      <c r="G212" s="83"/>
      <c r="L212" s="92"/>
      <c r="M212" s="90"/>
    </row>
    <row r="213" spans="1:13" s="13" customFormat="1" ht="24.75" customHeight="1" thickBot="1">
      <c r="A213" s="84"/>
      <c r="B213" s="84"/>
      <c r="C213" s="124" t="s">
        <v>89</v>
      </c>
      <c r="D213" s="125"/>
      <c r="E213" s="125"/>
      <c r="F213" s="126"/>
      <c r="G213" s="85"/>
      <c r="H213" s="13">
        <f>SUM(H204:H212)</f>
        <v>0</v>
      </c>
      <c r="I213" s="7" t="e">
        <f>#REF!-H213</f>
        <v>#REF!</v>
      </c>
      <c r="J213" s="13">
        <f>SUM(H204:H212)</f>
        <v>0</v>
      </c>
      <c r="K213" s="6" t="e">
        <f>J213-#REF!</f>
        <v>#REF!</v>
      </c>
      <c r="L213" s="23"/>
      <c r="M213" s="15"/>
    </row>
    <row r="214" spans="1:13" s="13" customFormat="1" ht="24.75" customHeight="1">
      <c r="A214" s="84"/>
      <c r="B214" s="84"/>
      <c r="C214" s="84"/>
      <c r="D214" s="139"/>
      <c r="E214" s="140"/>
      <c r="F214" s="140"/>
      <c r="G214" s="105"/>
      <c r="K214" s="13" t="s">
        <v>27</v>
      </c>
      <c r="L214" s="14"/>
      <c r="M214" s="15"/>
    </row>
    <row r="215" spans="1:13" s="13" customFormat="1" ht="24.75" customHeight="1">
      <c r="A215" s="84"/>
      <c r="B215" s="84"/>
      <c r="C215" s="84"/>
      <c r="D215" s="130"/>
      <c r="E215" s="131"/>
      <c r="F215" s="131"/>
      <c r="G215" s="104"/>
      <c r="L215" s="14"/>
      <c r="M215" s="15"/>
    </row>
    <row r="216" spans="1:13" s="88" customFormat="1" ht="24" customHeight="1">
      <c r="G216" s="89"/>
      <c r="L216" s="89"/>
      <c r="M216" s="90"/>
    </row>
    <row r="217" spans="1:13" s="88" customFormat="1" ht="24" customHeight="1">
      <c r="G217" s="89"/>
      <c r="L217" s="89"/>
      <c r="M217" s="90"/>
    </row>
    <row r="218" spans="1:13" s="88" customFormat="1" ht="18" customHeight="1">
      <c r="G218" s="89"/>
      <c r="L218" s="89"/>
      <c r="M218" s="90"/>
    </row>
    <row r="219" spans="1:13" s="88" customFormat="1" ht="24" customHeight="1" thickBot="1">
      <c r="G219" s="91"/>
      <c r="L219" s="89"/>
      <c r="M219" s="90"/>
    </row>
    <row r="220" spans="1:13" s="88" customFormat="1" ht="27.75" customHeight="1" thickBot="1">
      <c r="A220" s="135" t="s">
        <v>77</v>
      </c>
      <c r="B220" s="133"/>
      <c r="C220" s="133"/>
      <c r="D220" s="133"/>
      <c r="E220" s="133"/>
      <c r="F220" s="133"/>
      <c r="G220" s="138"/>
      <c r="L220" s="92"/>
      <c r="M220" s="90"/>
    </row>
    <row r="221" spans="1:13" s="88" customFormat="1" ht="39" thickBot="1">
      <c r="A221" s="27" t="s">
        <v>0</v>
      </c>
      <c r="B221" s="28" t="s">
        <v>1</v>
      </c>
      <c r="C221" s="29" t="s">
        <v>2</v>
      </c>
      <c r="D221" s="28" t="s">
        <v>3</v>
      </c>
      <c r="E221" s="28" t="s">
        <v>4</v>
      </c>
      <c r="F221" s="30" t="s">
        <v>21</v>
      </c>
      <c r="G221" s="30" t="s">
        <v>14</v>
      </c>
      <c r="L221" s="92"/>
      <c r="M221" s="90"/>
    </row>
    <row r="222" spans="1:13" s="88" customFormat="1" ht="13.5" thickBot="1">
      <c r="A222" s="132" t="s">
        <v>19</v>
      </c>
      <c r="B222" s="133"/>
      <c r="C222" s="133"/>
      <c r="D222" s="133"/>
      <c r="E222" s="133"/>
      <c r="F222" s="133"/>
      <c r="G222" s="134"/>
      <c r="L222" s="92"/>
      <c r="M222" s="90"/>
    </row>
    <row r="223" spans="1:13" s="88" customFormat="1" ht="51">
      <c r="A223" s="32" t="s">
        <v>5</v>
      </c>
      <c r="B223" s="33" t="s">
        <v>15</v>
      </c>
      <c r="C223" s="34" t="s">
        <v>30</v>
      </c>
      <c r="D223" s="35" t="s">
        <v>17</v>
      </c>
      <c r="E223" s="36">
        <v>1</v>
      </c>
      <c r="F223" s="37"/>
      <c r="G223" s="93"/>
      <c r="L223" s="92"/>
      <c r="M223" s="90"/>
    </row>
    <row r="224" spans="1:13" s="88" customFormat="1" ht="13.5" thickBot="1">
      <c r="A224" s="39"/>
      <c r="B224" s="40"/>
      <c r="C224" s="40"/>
      <c r="D224" s="40"/>
      <c r="E224" s="40"/>
      <c r="F224" s="41" t="s">
        <v>18</v>
      </c>
      <c r="G224" s="94"/>
      <c r="L224" s="92"/>
      <c r="M224" s="90"/>
    </row>
    <row r="225" spans="1:13" s="88" customFormat="1" ht="13.5" thickBot="1">
      <c r="A225" s="132" t="s">
        <v>20</v>
      </c>
      <c r="B225" s="133"/>
      <c r="C225" s="133"/>
      <c r="D225" s="133"/>
      <c r="E225" s="133"/>
      <c r="F225" s="133"/>
      <c r="G225" s="134"/>
      <c r="L225" s="92"/>
      <c r="M225" s="90"/>
    </row>
    <row r="226" spans="1:13" s="88" customFormat="1" ht="63.75">
      <c r="A226" s="43" t="s">
        <v>6</v>
      </c>
      <c r="B226" s="44" t="s">
        <v>15</v>
      </c>
      <c r="C226" s="45" t="s">
        <v>59</v>
      </c>
      <c r="D226" s="46" t="s">
        <v>17</v>
      </c>
      <c r="E226" s="47">
        <v>1</v>
      </c>
      <c r="F226" s="48"/>
      <c r="G226" s="67"/>
      <c r="L226" s="92"/>
      <c r="M226" s="90"/>
    </row>
    <row r="227" spans="1:13" s="88" customFormat="1" ht="25.5">
      <c r="A227" s="43" t="s">
        <v>7</v>
      </c>
      <c r="B227" s="33" t="s">
        <v>15</v>
      </c>
      <c r="C227" s="50" t="s">
        <v>31</v>
      </c>
      <c r="D227" s="35" t="s">
        <v>17</v>
      </c>
      <c r="E227" s="51">
        <v>1</v>
      </c>
      <c r="F227" s="52"/>
      <c r="G227" s="67"/>
      <c r="L227" s="92"/>
      <c r="M227" s="90"/>
    </row>
    <row r="228" spans="1:13" s="88" customFormat="1" ht="13.5" thickBot="1">
      <c r="A228" s="39"/>
      <c r="B228" s="53"/>
      <c r="C228" s="40"/>
      <c r="D228" s="40"/>
      <c r="E228" s="40"/>
      <c r="F228" s="41" t="s">
        <v>18</v>
      </c>
      <c r="G228" s="94"/>
      <c r="L228" s="92"/>
      <c r="M228" s="90"/>
    </row>
    <row r="229" spans="1:13" s="88" customFormat="1" ht="13.5" thickBot="1">
      <c r="A229" s="132" t="s">
        <v>22</v>
      </c>
      <c r="B229" s="133"/>
      <c r="C229" s="133"/>
      <c r="D229" s="133"/>
      <c r="E229" s="133"/>
      <c r="F229" s="133"/>
      <c r="G229" s="134"/>
      <c r="L229" s="92"/>
      <c r="M229" s="90"/>
    </row>
    <row r="230" spans="1:13" s="88" customFormat="1" ht="25.5">
      <c r="A230" s="43" t="s">
        <v>8</v>
      </c>
      <c r="B230" s="44" t="s">
        <v>15</v>
      </c>
      <c r="C230" s="45" t="s">
        <v>32</v>
      </c>
      <c r="D230" s="46" t="s">
        <v>16</v>
      </c>
      <c r="E230" s="47">
        <v>1</v>
      </c>
      <c r="F230" s="54"/>
      <c r="G230" s="67"/>
      <c r="L230" s="92"/>
      <c r="M230" s="90"/>
    </row>
    <row r="231" spans="1:13" s="88" customFormat="1" ht="25.5">
      <c r="A231" s="55" t="s">
        <v>9</v>
      </c>
      <c r="B231" s="53" t="s">
        <v>15</v>
      </c>
      <c r="C231" s="56" t="s">
        <v>66</v>
      </c>
      <c r="D231" s="57" t="s">
        <v>33</v>
      </c>
      <c r="E231" s="58">
        <v>300</v>
      </c>
      <c r="F231" s="59"/>
      <c r="G231" s="67"/>
      <c r="L231" s="92"/>
      <c r="M231" s="90"/>
    </row>
    <row r="232" spans="1:13" s="88" customFormat="1" ht="25.5">
      <c r="A232" s="55" t="s">
        <v>10</v>
      </c>
      <c r="B232" s="53" t="s">
        <v>15</v>
      </c>
      <c r="C232" s="56" t="s">
        <v>42</v>
      </c>
      <c r="D232" s="57" t="s">
        <v>23</v>
      </c>
      <c r="E232" s="58">
        <v>0.1</v>
      </c>
      <c r="F232" s="54"/>
      <c r="G232" s="67"/>
      <c r="L232" s="92"/>
      <c r="M232" s="90"/>
    </row>
    <row r="233" spans="1:13" s="88" customFormat="1" ht="25.5">
      <c r="A233" s="55" t="s">
        <v>11</v>
      </c>
      <c r="B233" s="53" t="s">
        <v>15</v>
      </c>
      <c r="C233" s="60" t="s">
        <v>43</v>
      </c>
      <c r="D233" s="57" t="s">
        <v>28</v>
      </c>
      <c r="E233" s="58">
        <v>10</v>
      </c>
      <c r="F233" s="54"/>
      <c r="G233" s="67"/>
      <c r="L233" s="92"/>
      <c r="M233" s="90"/>
    </row>
    <row r="234" spans="1:13" s="88" customFormat="1" ht="51">
      <c r="A234" s="55" t="s">
        <v>12</v>
      </c>
      <c r="B234" s="53" t="s">
        <v>15</v>
      </c>
      <c r="C234" s="56" t="s">
        <v>57</v>
      </c>
      <c r="D234" s="57" t="s">
        <v>16</v>
      </c>
      <c r="E234" s="58">
        <v>1</v>
      </c>
      <c r="F234" s="54"/>
      <c r="G234" s="67"/>
      <c r="L234" s="92"/>
      <c r="M234" s="90"/>
    </row>
    <row r="235" spans="1:13" s="88" customFormat="1" ht="25.5">
      <c r="A235" s="55" t="s">
        <v>13</v>
      </c>
      <c r="B235" s="53" t="s">
        <v>15</v>
      </c>
      <c r="C235" s="56" t="s">
        <v>45</v>
      </c>
      <c r="D235" s="57" t="s">
        <v>34</v>
      </c>
      <c r="E235" s="58">
        <v>50</v>
      </c>
      <c r="F235" s="54"/>
      <c r="G235" s="67"/>
      <c r="L235" s="92"/>
      <c r="M235" s="90"/>
    </row>
    <row r="236" spans="1:13" s="88" customFormat="1" ht="13.5" thickBot="1">
      <c r="A236" s="61"/>
      <c r="B236" s="62"/>
      <c r="C236" s="63"/>
      <c r="D236" s="64"/>
      <c r="E236" s="65"/>
      <c r="F236" s="41" t="s">
        <v>18</v>
      </c>
      <c r="G236" s="94"/>
      <c r="L236" s="92"/>
      <c r="M236" s="90"/>
    </row>
    <row r="237" spans="1:13" s="88" customFormat="1" ht="13.5" thickBot="1">
      <c r="A237" s="132" t="s">
        <v>47</v>
      </c>
      <c r="B237" s="133"/>
      <c r="C237" s="133"/>
      <c r="D237" s="133"/>
      <c r="E237" s="133"/>
      <c r="F237" s="133"/>
      <c r="G237" s="138"/>
      <c r="L237" s="92"/>
      <c r="M237" s="90"/>
    </row>
    <row r="238" spans="1:13" s="88" customFormat="1" ht="25.5">
      <c r="A238" s="66" t="s">
        <v>48</v>
      </c>
      <c r="B238" s="44" t="s">
        <v>15</v>
      </c>
      <c r="C238" s="56" t="s">
        <v>35</v>
      </c>
      <c r="D238" s="46" t="s">
        <v>24</v>
      </c>
      <c r="E238" s="47">
        <v>15</v>
      </c>
      <c r="F238" s="67"/>
      <c r="G238" s="67"/>
      <c r="L238" s="92"/>
      <c r="M238" s="90"/>
    </row>
    <row r="239" spans="1:13" s="88" customFormat="1" ht="38.25">
      <c r="A239" s="66" t="s">
        <v>49</v>
      </c>
      <c r="B239" s="44" t="s">
        <v>15</v>
      </c>
      <c r="C239" s="68" t="s">
        <v>44</v>
      </c>
      <c r="D239" s="46" t="s">
        <v>24</v>
      </c>
      <c r="E239" s="47">
        <v>3</v>
      </c>
      <c r="F239" s="67"/>
      <c r="G239" s="67"/>
      <c r="L239" s="92"/>
      <c r="M239" s="90"/>
    </row>
    <row r="240" spans="1:13" s="88" customFormat="1" ht="25.5">
      <c r="A240" s="66" t="s">
        <v>50</v>
      </c>
      <c r="B240" s="44" t="s">
        <v>15</v>
      </c>
      <c r="C240" s="56" t="s">
        <v>40</v>
      </c>
      <c r="D240" s="46" t="s">
        <v>25</v>
      </c>
      <c r="E240" s="47">
        <v>1</v>
      </c>
      <c r="F240" s="54"/>
      <c r="G240" s="67"/>
      <c r="L240" s="92"/>
      <c r="M240" s="90"/>
    </row>
    <row r="241" spans="1:13" s="88" customFormat="1" ht="25.5">
      <c r="A241" s="66" t="s">
        <v>51</v>
      </c>
      <c r="B241" s="44" t="s">
        <v>15</v>
      </c>
      <c r="C241" s="60" t="s">
        <v>58</v>
      </c>
      <c r="D241" s="46" t="s">
        <v>25</v>
      </c>
      <c r="E241" s="69">
        <v>1</v>
      </c>
      <c r="F241" s="54"/>
      <c r="G241" s="67"/>
      <c r="L241" s="92"/>
      <c r="M241" s="90"/>
    </row>
    <row r="242" spans="1:13" s="88" customFormat="1" ht="38.25">
      <c r="A242" s="66" t="s">
        <v>52</v>
      </c>
      <c r="B242" s="44" t="s">
        <v>15</v>
      </c>
      <c r="C242" s="60" t="s">
        <v>46</v>
      </c>
      <c r="D242" s="46" t="s">
        <v>25</v>
      </c>
      <c r="E242" s="69">
        <v>1</v>
      </c>
      <c r="F242" s="54"/>
      <c r="G242" s="67"/>
      <c r="L242" s="92"/>
      <c r="M242" s="90"/>
    </row>
    <row r="243" spans="1:13" s="88" customFormat="1" ht="25.5">
      <c r="A243" s="66" t="s">
        <v>53</v>
      </c>
      <c r="B243" s="53" t="s">
        <v>15</v>
      </c>
      <c r="C243" s="56" t="s">
        <v>36</v>
      </c>
      <c r="D243" s="57" t="s">
        <v>25</v>
      </c>
      <c r="E243" s="58">
        <v>1</v>
      </c>
      <c r="F243" s="54"/>
      <c r="G243" s="67"/>
      <c r="L243" s="92"/>
      <c r="M243" s="90"/>
    </row>
    <row r="244" spans="1:13" s="88" customFormat="1" ht="25.5">
      <c r="A244" s="66" t="s">
        <v>63</v>
      </c>
      <c r="B244" s="53" t="s">
        <v>15</v>
      </c>
      <c r="C244" s="56" t="s">
        <v>64</v>
      </c>
      <c r="D244" s="57" t="s">
        <v>65</v>
      </c>
      <c r="E244" s="95">
        <v>1</v>
      </c>
      <c r="F244" s="54"/>
      <c r="G244" s="67"/>
      <c r="L244" s="92"/>
      <c r="M244" s="90"/>
    </row>
    <row r="245" spans="1:13" s="88" customFormat="1" ht="26.25" thickBot="1">
      <c r="A245" s="66" t="s">
        <v>54</v>
      </c>
      <c r="B245" s="70" t="s">
        <v>15</v>
      </c>
      <c r="C245" s="50" t="s">
        <v>41</v>
      </c>
      <c r="D245" s="71" t="s">
        <v>24</v>
      </c>
      <c r="E245" s="72">
        <v>20</v>
      </c>
      <c r="F245" s="73"/>
      <c r="G245" s="67"/>
      <c r="L245" s="92"/>
      <c r="M245" s="90"/>
    </row>
    <row r="246" spans="1:13" s="88" customFormat="1" ht="13.5" thickBot="1">
      <c r="A246" s="66" t="s">
        <v>55</v>
      </c>
      <c r="B246" s="74"/>
      <c r="C246" s="75"/>
      <c r="D246" s="76"/>
      <c r="E246" s="77"/>
      <c r="F246" s="78" t="s">
        <v>18</v>
      </c>
      <c r="G246" s="79"/>
      <c r="L246" s="92"/>
      <c r="M246" s="90"/>
    </row>
    <row r="247" spans="1:13" s="88" customFormat="1" ht="13.5" thickBot="1">
      <c r="A247" s="132" t="s">
        <v>37</v>
      </c>
      <c r="B247" s="133"/>
      <c r="C247" s="133"/>
      <c r="D247" s="133"/>
      <c r="E247" s="133"/>
      <c r="F247" s="133"/>
      <c r="G247" s="134"/>
      <c r="L247" s="92"/>
      <c r="M247" s="90"/>
    </row>
    <row r="248" spans="1:13" s="88" customFormat="1" ht="25.5">
      <c r="A248" s="80" t="s">
        <v>39</v>
      </c>
      <c r="B248" s="81" t="s">
        <v>15</v>
      </c>
      <c r="C248" s="81" t="s">
        <v>61</v>
      </c>
      <c r="D248" s="82" t="s">
        <v>33</v>
      </c>
      <c r="E248" s="69">
        <v>350</v>
      </c>
      <c r="F248" s="67"/>
      <c r="G248" s="67"/>
      <c r="L248" s="92"/>
      <c r="M248" s="90"/>
    </row>
    <row r="249" spans="1:13" s="88" customFormat="1" ht="56.25" customHeight="1">
      <c r="A249" s="80" t="s">
        <v>56</v>
      </c>
      <c r="B249" s="81" t="s">
        <v>15</v>
      </c>
      <c r="C249" s="81" t="s">
        <v>38</v>
      </c>
      <c r="D249" s="82" t="s">
        <v>25</v>
      </c>
      <c r="E249" s="69">
        <v>1</v>
      </c>
      <c r="F249" s="67"/>
      <c r="G249" s="67"/>
      <c r="L249" s="92"/>
      <c r="M249" s="90"/>
    </row>
    <row r="250" spans="1:13" s="88" customFormat="1" ht="21" customHeight="1" thickBot="1">
      <c r="A250" s="141" t="s">
        <v>29</v>
      </c>
      <c r="B250" s="142"/>
      <c r="C250" s="142"/>
      <c r="D250" s="142"/>
      <c r="E250" s="142"/>
      <c r="F250" s="143"/>
      <c r="G250" s="96"/>
      <c r="L250" s="92"/>
      <c r="M250" s="90"/>
    </row>
    <row r="251" spans="1:13" s="13" customFormat="1" ht="24.75" customHeight="1" thickBot="1">
      <c r="A251" s="84"/>
      <c r="B251" s="84"/>
      <c r="C251" s="124" t="s">
        <v>90</v>
      </c>
      <c r="D251" s="125"/>
      <c r="E251" s="125"/>
      <c r="F251" s="126"/>
      <c r="G251" s="85"/>
      <c r="H251" s="13">
        <f>SUM(H242:H250)</f>
        <v>0</v>
      </c>
      <c r="I251" s="7" t="e">
        <f>#REF!-H251</f>
        <v>#REF!</v>
      </c>
      <c r="J251" s="13">
        <f>SUM(H242:H250)</f>
        <v>0</v>
      </c>
      <c r="K251" s="6" t="e">
        <f>J251-#REF!</f>
        <v>#REF!</v>
      </c>
      <c r="L251" s="23"/>
      <c r="M251" s="15"/>
    </row>
    <row r="252" spans="1:13" s="13" customFormat="1" ht="24.75" customHeight="1">
      <c r="A252" s="84"/>
      <c r="B252" s="84"/>
      <c r="C252" s="84"/>
      <c r="D252" s="139"/>
      <c r="E252" s="140"/>
      <c r="F252" s="140"/>
      <c r="G252" s="105"/>
      <c r="K252" s="13" t="s">
        <v>27</v>
      </c>
      <c r="L252" s="14"/>
      <c r="M252" s="15"/>
    </row>
    <row r="253" spans="1:13" s="13" customFormat="1" ht="24.75" customHeight="1">
      <c r="A253" s="84"/>
      <c r="B253" s="84"/>
      <c r="C253" s="84"/>
      <c r="D253" s="130"/>
      <c r="E253" s="131"/>
      <c r="F253" s="131"/>
      <c r="G253" s="104"/>
      <c r="L253" s="14"/>
      <c r="M253" s="15"/>
    </row>
    <row r="254" spans="1:13" s="88" customFormat="1" ht="23.25" customHeight="1">
      <c r="G254" s="89"/>
      <c r="L254" s="89"/>
      <c r="M254" s="90"/>
    </row>
    <row r="255" spans="1:13" s="88" customFormat="1" ht="23.25" customHeight="1">
      <c r="G255" s="89"/>
      <c r="L255" s="89"/>
      <c r="M255" s="90"/>
    </row>
    <row r="256" spans="1:13" s="88" customFormat="1" ht="25.5" customHeight="1" thickBot="1">
      <c r="G256" s="91"/>
      <c r="L256" s="89"/>
      <c r="M256" s="90"/>
    </row>
    <row r="257" spans="1:13" s="88" customFormat="1" ht="25.5" customHeight="1" thickBot="1">
      <c r="A257" s="135" t="s">
        <v>78</v>
      </c>
      <c r="B257" s="133"/>
      <c r="C257" s="133"/>
      <c r="D257" s="133"/>
      <c r="E257" s="133"/>
      <c r="F257" s="133"/>
      <c r="G257" s="138"/>
      <c r="L257" s="92"/>
      <c r="M257" s="90"/>
    </row>
    <row r="258" spans="1:13" s="88" customFormat="1" ht="39" thickBot="1">
      <c r="A258" s="27" t="s">
        <v>0</v>
      </c>
      <c r="B258" s="28" t="s">
        <v>1</v>
      </c>
      <c r="C258" s="29" t="s">
        <v>2</v>
      </c>
      <c r="D258" s="28" t="s">
        <v>3</v>
      </c>
      <c r="E258" s="28" t="s">
        <v>4</v>
      </c>
      <c r="F258" s="30" t="s">
        <v>21</v>
      </c>
      <c r="G258" s="31" t="s">
        <v>14</v>
      </c>
      <c r="L258" s="92"/>
      <c r="M258" s="90"/>
    </row>
    <row r="259" spans="1:13" s="88" customFormat="1" ht="13.5" thickBot="1">
      <c r="A259" s="132" t="s">
        <v>19</v>
      </c>
      <c r="B259" s="133"/>
      <c r="C259" s="133"/>
      <c r="D259" s="133"/>
      <c r="E259" s="133"/>
      <c r="F259" s="133"/>
      <c r="G259" s="138"/>
      <c r="L259" s="92"/>
      <c r="M259" s="90"/>
    </row>
    <row r="260" spans="1:13" s="88" customFormat="1" ht="51">
      <c r="A260" s="32" t="s">
        <v>5</v>
      </c>
      <c r="B260" s="33" t="s">
        <v>15</v>
      </c>
      <c r="C260" s="34" t="s">
        <v>30</v>
      </c>
      <c r="D260" s="35" t="s">
        <v>17</v>
      </c>
      <c r="E260" s="36">
        <v>1</v>
      </c>
      <c r="F260" s="37"/>
      <c r="G260" s="38"/>
      <c r="L260" s="92"/>
      <c r="M260" s="90"/>
    </row>
    <row r="261" spans="1:13" s="88" customFormat="1" ht="13.5" thickBot="1">
      <c r="A261" s="39"/>
      <c r="B261" s="40"/>
      <c r="C261" s="40"/>
      <c r="D261" s="40"/>
      <c r="E261" s="40"/>
      <c r="F261" s="41" t="s">
        <v>18</v>
      </c>
      <c r="G261" s="42"/>
      <c r="L261" s="92"/>
      <c r="M261" s="90"/>
    </row>
    <row r="262" spans="1:13" s="88" customFormat="1" ht="13.5" thickBot="1">
      <c r="A262" s="132" t="s">
        <v>20</v>
      </c>
      <c r="B262" s="133"/>
      <c r="C262" s="133"/>
      <c r="D262" s="133"/>
      <c r="E262" s="133"/>
      <c r="F262" s="133"/>
      <c r="G262" s="138"/>
      <c r="L262" s="92"/>
      <c r="M262" s="90"/>
    </row>
    <row r="263" spans="1:13" s="88" customFormat="1" ht="63.75">
      <c r="A263" s="43" t="s">
        <v>6</v>
      </c>
      <c r="B263" s="44" t="s">
        <v>15</v>
      </c>
      <c r="C263" s="45" t="s">
        <v>59</v>
      </c>
      <c r="D263" s="46" t="s">
        <v>17</v>
      </c>
      <c r="E263" s="47">
        <v>1</v>
      </c>
      <c r="F263" s="48"/>
      <c r="G263" s="49"/>
      <c r="L263" s="92"/>
      <c r="M263" s="90"/>
    </row>
    <row r="264" spans="1:13" s="88" customFormat="1" ht="25.5">
      <c r="A264" s="43" t="s">
        <v>7</v>
      </c>
      <c r="B264" s="33" t="s">
        <v>15</v>
      </c>
      <c r="C264" s="50" t="s">
        <v>31</v>
      </c>
      <c r="D264" s="35" t="s">
        <v>17</v>
      </c>
      <c r="E264" s="51">
        <v>1</v>
      </c>
      <c r="F264" s="52"/>
      <c r="G264" s="49"/>
      <c r="L264" s="92"/>
      <c r="M264" s="90"/>
    </row>
    <row r="265" spans="1:13" s="88" customFormat="1" ht="13.5" thickBot="1">
      <c r="A265" s="39"/>
      <c r="B265" s="53"/>
      <c r="C265" s="40"/>
      <c r="D265" s="40"/>
      <c r="E265" s="40"/>
      <c r="F265" s="41" t="s">
        <v>18</v>
      </c>
      <c r="G265" s="42"/>
      <c r="L265" s="92"/>
      <c r="M265" s="90"/>
    </row>
    <row r="266" spans="1:13" s="88" customFormat="1" ht="13.5" thickBot="1">
      <c r="A266" s="132" t="s">
        <v>22</v>
      </c>
      <c r="B266" s="133"/>
      <c r="C266" s="133"/>
      <c r="D266" s="133"/>
      <c r="E266" s="133"/>
      <c r="F266" s="133"/>
      <c r="G266" s="138"/>
      <c r="L266" s="92"/>
      <c r="M266" s="90"/>
    </row>
    <row r="267" spans="1:13" s="88" customFormat="1" ht="25.5">
      <c r="A267" s="43" t="s">
        <v>8</v>
      </c>
      <c r="B267" s="44" t="s">
        <v>15</v>
      </c>
      <c r="C267" s="45" t="s">
        <v>32</v>
      </c>
      <c r="D267" s="46" t="s">
        <v>16</v>
      </c>
      <c r="E267" s="47">
        <v>1</v>
      </c>
      <c r="F267" s="54"/>
      <c r="G267" s="49"/>
      <c r="L267" s="92"/>
      <c r="M267" s="90"/>
    </row>
    <row r="268" spans="1:13" s="88" customFormat="1" ht="25.5">
      <c r="A268" s="55" t="s">
        <v>9</v>
      </c>
      <c r="B268" s="53" t="s">
        <v>15</v>
      </c>
      <c r="C268" s="56" t="s">
        <v>66</v>
      </c>
      <c r="D268" s="57" t="s">
        <v>33</v>
      </c>
      <c r="E268" s="58">
        <v>250</v>
      </c>
      <c r="F268" s="59"/>
      <c r="G268" s="49"/>
      <c r="L268" s="92"/>
      <c r="M268" s="90"/>
    </row>
    <row r="269" spans="1:13" s="88" customFormat="1" ht="25.5">
      <c r="A269" s="55" t="s">
        <v>10</v>
      </c>
      <c r="B269" s="53" t="s">
        <v>15</v>
      </c>
      <c r="C269" s="56" t="s">
        <v>42</v>
      </c>
      <c r="D269" s="57" t="s">
        <v>23</v>
      </c>
      <c r="E269" s="58">
        <v>0.4</v>
      </c>
      <c r="F269" s="54"/>
      <c r="G269" s="49"/>
      <c r="L269" s="92"/>
      <c r="M269" s="90"/>
    </row>
    <row r="270" spans="1:13" s="88" customFormat="1" ht="25.5">
      <c r="A270" s="55" t="s">
        <v>11</v>
      </c>
      <c r="B270" s="53" t="s">
        <v>15</v>
      </c>
      <c r="C270" s="60" t="s">
        <v>43</v>
      </c>
      <c r="D270" s="57" t="s">
        <v>28</v>
      </c>
      <c r="E270" s="58">
        <v>20</v>
      </c>
      <c r="F270" s="54"/>
      <c r="G270" s="49"/>
      <c r="L270" s="92"/>
      <c r="M270" s="90"/>
    </row>
    <row r="271" spans="1:13" s="88" customFormat="1" ht="51">
      <c r="A271" s="55" t="s">
        <v>12</v>
      </c>
      <c r="B271" s="53" t="s">
        <v>15</v>
      </c>
      <c r="C271" s="56" t="s">
        <v>57</v>
      </c>
      <c r="D271" s="57" t="s">
        <v>16</v>
      </c>
      <c r="E271" s="58">
        <v>1</v>
      </c>
      <c r="F271" s="54"/>
      <c r="G271" s="49"/>
      <c r="L271" s="92"/>
      <c r="M271" s="90"/>
    </row>
    <row r="272" spans="1:13" s="88" customFormat="1" ht="25.5">
      <c r="A272" s="55" t="s">
        <v>13</v>
      </c>
      <c r="B272" s="53" t="s">
        <v>15</v>
      </c>
      <c r="C272" s="56" t="s">
        <v>45</v>
      </c>
      <c r="D272" s="57" t="s">
        <v>34</v>
      </c>
      <c r="E272" s="58">
        <v>50</v>
      </c>
      <c r="F272" s="54"/>
      <c r="G272" s="49"/>
      <c r="L272" s="92"/>
      <c r="M272" s="90"/>
    </row>
    <row r="273" spans="1:13" s="88" customFormat="1" ht="13.5" thickBot="1">
      <c r="A273" s="61"/>
      <c r="B273" s="62"/>
      <c r="C273" s="63"/>
      <c r="D273" s="64"/>
      <c r="E273" s="65"/>
      <c r="F273" s="41" t="s">
        <v>18</v>
      </c>
      <c r="G273" s="42"/>
      <c r="L273" s="92"/>
      <c r="M273" s="90"/>
    </row>
    <row r="274" spans="1:13" s="88" customFormat="1" ht="13.5" thickBot="1">
      <c r="A274" s="132" t="s">
        <v>47</v>
      </c>
      <c r="B274" s="133"/>
      <c r="C274" s="133"/>
      <c r="D274" s="133"/>
      <c r="E274" s="133"/>
      <c r="F274" s="133"/>
      <c r="G274" s="138"/>
      <c r="L274" s="92"/>
      <c r="M274" s="90"/>
    </row>
    <row r="275" spans="1:13" s="88" customFormat="1" ht="25.5">
      <c r="A275" s="66" t="s">
        <v>48</v>
      </c>
      <c r="B275" s="44" t="s">
        <v>15</v>
      </c>
      <c r="C275" s="56" t="s">
        <v>35</v>
      </c>
      <c r="D275" s="46" t="s">
        <v>24</v>
      </c>
      <c r="E275" s="47">
        <v>10</v>
      </c>
      <c r="F275" s="67"/>
      <c r="G275" s="49"/>
      <c r="L275" s="92"/>
      <c r="M275" s="90"/>
    </row>
    <row r="276" spans="1:13" s="88" customFormat="1" ht="38.25">
      <c r="A276" s="66" t="s">
        <v>49</v>
      </c>
      <c r="B276" s="44" t="s">
        <v>15</v>
      </c>
      <c r="C276" s="68" t="s">
        <v>44</v>
      </c>
      <c r="D276" s="46" t="s">
        <v>24</v>
      </c>
      <c r="E276" s="47">
        <v>5</v>
      </c>
      <c r="F276" s="67"/>
      <c r="G276" s="49"/>
      <c r="L276" s="92"/>
      <c r="M276" s="90"/>
    </row>
    <row r="277" spans="1:13" s="88" customFormat="1" ht="25.5">
      <c r="A277" s="66" t="s">
        <v>50</v>
      </c>
      <c r="B277" s="44" t="s">
        <v>15</v>
      </c>
      <c r="C277" s="56" t="s">
        <v>40</v>
      </c>
      <c r="D277" s="46" t="s">
        <v>25</v>
      </c>
      <c r="E277" s="47">
        <v>1</v>
      </c>
      <c r="F277" s="54"/>
      <c r="G277" s="49"/>
      <c r="L277" s="92"/>
      <c r="M277" s="90"/>
    </row>
    <row r="278" spans="1:13" s="88" customFormat="1" ht="25.5">
      <c r="A278" s="66" t="s">
        <v>51</v>
      </c>
      <c r="B278" s="44" t="s">
        <v>15</v>
      </c>
      <c r="C278" s="60" t="s">
        <v>58</v>
      </c>
      <c r="D278" s="46" t="s">
        <v>25</v>
      </c>
      <c r="E278" s="69">
        <v>1</v>
      </c>
      <c r="F278" s="54"/>
      <c r="G278" s="49"/>
      <c r="L278" s="92"/>
      <c r="M278" s="90"/>
    </row>
    <row r="279" spans="1:13" s="88" customFormat="1" ht="38.25">
      <c r="A279" s="66" t="s">
        <v>52</v>
      </c>
      <c r="B279" s="44" t="s">
        <v>15</v>
      </c>
      <c r="C279" s="60" t="s">
        <v>46</v>
      </c>
      <c r="D279" s="46" t="s">
        <v>25</v>
      </c>
      <c r="E279" s="69">
        <v>1</v>
      </c>
      <c r="F279" s="54"/>
      <c r="G279" s="49"/>
      <c r="L279" s="92"/>
      <c r="M279" s="90"/>
    </row>
    <row r="280" spans="1:13" s="88" customFormat="1" ht="25.5">
      <c r="A280" s="66" t="s">
        <v>53</v>
      </c>
      <c r="B280" s="53" t="s">
        <v>15</v>
      </c>
      <c r="C280" s="56" t="s">
        <v>36</v>
      </c>
      <c r="D280" s="57" t="s">
        <v>25</v>
      </c>
      <c r="E280" s="58">
        <v>1</v>
      </c>
      <c r="F280" s="54"/>
      <c r="G280" s="49"/>
      <c r="L280" s="92"/>
      <c r="M280" s="90"/>
    </row>
    <row r="281" spans="1:13" s="88" customFormat="1" ht="25.5">
      <c r="A281" s="66" t="s">
        <v>63</v>
      </c>
      <c r="B281" s="53" t="s">
        <v>15</v>
      </c>
      <c r="C281" s="56" t="s">
        <v>64</v>
      </c>
      <c r="D281" s="57" t="s">
        <v>65</v>
      </c>
      <c r="E281" s="95">
        <v>1</v>
      </c>
      <c r="F281" s="54"/>
      <c r="G281" s="49"/>
      <c r="L281" s="92"/>
      <c r="M281" s="90"/>
    </row>
    <row r="282" spans="1:13" s="88" customFormat="1" ht="26.25" thickBot="1">
      <c r="A282" s="66" t="s">
        <v>54</v>
      </c>
      <c r="B282" s="70" t="s">
        <v>15</v>
      </c>
      <c r="C282" s="50" t="s">
        <v>41</v>
      </c>
      <c r="D282" s="71" t="s">
        <v>24</v>
      </c>
      <c r="E282" s="72">
        <v>20</v>
      </c>
      <c r="F282" s="73"/>
      <c r="G282" s="49"/>
      <c r="L282" s="92"/>
      <c r="M282" s="90"/>
    </row>
    <row r="283" spans="1:13" s="88" customFormat="1" ht="13.5" thickBot="1">
      <c r="A283" s="66" t="s">
        <v>55</v>
      </c>
      <c r="B283" s="74"/>
      <c r="C283" s="75"/>
      <c r="D283" s="76"/>
      <c r="E283" s="77"/>
      <c r="F283" s="78" t="s">
        <v>18</v>
      </c>
      <c r="G283" s="79"/>
      <c r="L283" s="92"/>
      <c r="M283" s="90"/>
    </row>
    <row r="284" spans="1:13" s="88" customFormat="1" ht="13.5" thickBot="1">
      <c r="A284" s="132" t="s">
        <v>37</v>
      </c>
      <c r="B284" s="133"/>
      <c r="C284" s="133"/>
      <c r="D284" s="133"/>
      <c r="E284" s="133"/>
      <c r="F284" s="133"/>
      <c r="G284" s="138"/>
      <c r="L284" s="92"/>
      <c r="M284" s="90"/>
    </row>
    <row r="285" spans="1:13" s="88" customFormat="1" ht="25.5">
      <c r="A285" s="80" t="s">
        <v>39</v>
      </c>
      <c r="B285" s="81" t="s">
        <v>15</v>
      </c>
      <c r="C285" s="81" t="s">
        <v>61</v>
      </c>
      <c r="D285" s="82" t="s">
        <v>33</v>
      </c>
      <c r="E285" s="69">
        <v>150</v>
      </c>
      <c r="F285" s="67"/>
      <c r="G285" s="49"/>
      <c r="L285" s="92"/>
      <c r="M285" s="90"/>
    </row>
    <row r="286" spans="1:13" s="88" customFormat="1" ht="63.75">
      <c r="A286" s="80" t="s">
        <v>56</v>
      </c>
      <c r="B286" s="81" t="s">
        <v>15</v>
      </c>
      <c r="C286" s="81" t="s">
        <v>38</v>
      </c>
      <c r="D286" s="82" t="s">
        <v>25</v>
      </c>
      <c r="E286" s="69">
        <v>1</v>
      </c>
      <c r="F286" s="67"/>
      <c r="G286" s="49"/>
      <c r="L286" s="92"/>
      <c r="M286" s="90"/>
    </row>
    <row r="287" spans="1:13" s="88" customFormat="1" ht="13.5" thickBot="1">
      <c r="A287" s="141" t="s">
        <v>29</v>
      </c>
      <c r="B287" s="142"/>
      <c r="C287" s="142"/>
      <c r="D287" s="142"/>
      <c r="E287" s="142"/>
      <c r="F287" s="143"/>
      <c r="G287" s="83"/>
      <c r="L287" s="92"/>
      <c r="M287" s="90"/>
    </row>
    <row r="288" spans="1:13" s="13" customFormat="1" ht="24.75" customHeight="1" thickBot="1">
      <c r="A288" s="84"/>
      <c r="B288" s="84"/>
      <c r="C288" s="124" t="s">
        <v>91</v>
      </c>
      <c r="D288" s="125"/>
      <c r="E288" s="125"/>
      <c r="F288" s="126"/>
      <c r="G288" s="85"/>
      <c r="H288" s="13">
        <f>SUM(H279:H287)</f>
        <v>0</v>
      </c>
      <c r="I288" s="7" t="e">
        <f>#REF!-H288</f>
        <v>#REF!</v>
      </c>
      <c r="J288" s="13">
        <f>SUM(H279:H287)</f>
        <v>0</v>
      </c>
      <c r="K288" s="6" t="e">
        <f>J288-#REF!</f>
        <v>#REF!</v>
      </c>
      <c r="L288" s="23"/>
      <c r="M288" s="15"/>
    </row>
    <row r="289" spans="1:13" s="13" customFormat="1" ht="24.75" customHeight="1">
      <c r="A289" s="84"/>
      <c r="B289" s="84"/>
      <c r="C289" s="84"/>
      <c r="D289" s="139"/>
      <c r="E289" s="140"/>
      <c r="F289" s="140"/>
      <c r="G289" s="105"/>
      <c r="K289" s="13" t="s">
        <v>27</v>
      </c>
      <c r="L289" s="14"/>
      <c r="M289" s="15"/>
    </row>
    <row r="290" spans="1:13" s="13" customFormat="1" ht="24.75" customHeight="1">
      <c r="A290" s="84"/>
      <c r="B290" s="84"/>
      <c r="C290" s="84"/>
      <c r="D290" s="130"/>
      <c r="E290" s="131"/>
      <c r="F290" s="131"/>
      <c r="G290" s="104"/>
      <c r="L290" s="14"/>
      <c r="M290" s="15"/>
    </row>
    <row r="291" spans="1:13" s="88" customFormat="1" ht="27.75" customHeight="1">
      <c r="G291" s="89"/>
      <c r="L291" s="89"/>
      <c r="M291" s="90"/>
    </row>
    <row r="292" spans="1:13" s="88" customFormat="1" ht="27.75" customHeight="1">
      <c r="G292" s="89"/>
      <c r="L292" s="89"/>
      <c r="M292" s="90"/>
    </row>
    <row r="293" spans="1:13" s="88" customFormat="1" ht="27.75" customHeight="1" thickBot="1">
      <c r="G293" s="91"/>
      <c r="L293" s="89"/>
      <c r="M293" s="90"/>
    </row>
    <row r="294" spans="1:13" s="88" customFormat="1" ht="33.75" customHeight="1" thickBot="1">
      <c r="A294" s="135" t="s">
        <v>79</v>
      </c>
      <c r="B294" s="133"/>
      <c r="C294" s="133"/>
      <c r="D294" s="133"/>
      <c r="E294" s="133"/>
      <c r="F294" s="133"/>
      <c r="G294" s="138"/>
      <c r="L294" s="92"/>
      <c r="M294" s="90"/>
    </row>
    <row r="295" spans="1:13" s="88" customFormat="1" ht="39" thickBot="1">
      <c r="A295" s="27" t="s">
        <v>0</v>
      </c>
      <c r="B295" s="28" t="s">
        <v>1</v>
      </c>
      <c r="C295" s="29" t="s">
        <v>2</v>
      </c>
      <c r="D295" s="28" t="s">
        <v>3</v>
      </c>
      <c r="E295" s="28" t="s">
        <v>4</v>
      </c>
      <c r="F295" s="30" t="s">
        <v>21</v>
      </c>
      <c r="G295" s="31" t="s">
        <v>14</v>
      </c>
      <c r="L295" s="92"/>
      <c r="M295" s="90"/>
    </row>
    <row r="296" spans="1:13" s="88" customFormat="1" ht="13.5" thickBot="1">
      <c r="A296" s="132" t="s">
        <v>19</v>
      </c>
      <c r="B296" s="133"/>
      <c r="C296" s="133"/>
      <c r="D296" s="133"/>
      <c r="E296" s="133"/>
      <c r="F296" s="133"/>
      <c r="G296" s="138"/>
      <c r="L296" s="92"/>
      <c r="M296" s="90"/>
    </row>
    <row r="297" spans="1:13" s="88" customFormat="1" ht="51">
      <c r="A297" s="32" t="s">
        <v>5</v>
      </c>
      <c r="B297" s="33" t="s">
        <v>15</v>
      </c>
      <c r="C297" s="34" t="s">
        <v>30</v>
      </c>
      <c r="D297" s="35" t="s">
        <v>17</v>
      </c>
      <c r="E297" s="36">
        <v>1</v>
      </c>
      <c r="F297" s="37"/>
      <c r="G297" s="38"/>
      <c r="L297" s="92"/>
      <c r="M297" s="90"/>
    </row>
    <row r="298" spans="1:13" s="88" customFormat="1" ht="13.5" thickBot="1">
      <c r="A298" s="39"/>
      <c r="B298" s="40"/>
      <c r="C298" s="40"/>
      <c r="D298" s="40"/>
      <c r="E298" s="40"/>
      <c r="F298" s="41" t="s">
        <v>18</v>
      </c>
      <c r="G298" s="42"/>
      <c r="L298" s="92"/>
      <c r="M298" s="90"/>
    </row>
    <row r="299" spans="1:13" s="88" customFormat="1" ht="13.5" thickBot="1">
      <c r="A299" s="132" t="s">
        <v>20</v>
      </c>
      <c r="B299" s="133"/>
      <c r="C299" s="133"/>
      <c r="D299" s="133"/>
      <c r="E299" s="133"/>
      <c r="F299" s="133"/>
      <c r="G299" s="138"/>
      <c r="L299" s="92"/>
      <c r="M299" s="90"/>
    </row>
    <row r="300" spans="1:13" s="88" customFormat="1" ht="63.75">
      <c r="A300" s="43" t="s">
        <v>6</v>
      </c>
      <c r="B300" s="44" t="s">
        <v>15</v>
      </c>
      <c r="C300" s="45" t="s">
        <v>59</v>
      </c>
      <c r="D300" s="46" t="s">
        <v>17</v>
      </c>
      <c r="E300" s="47">
        <v>1</v>
      </c>
      <c r="F300" s="48"/>
      <c r="G300" s="49"/>
      <c r="L300" s="92"/>
      <c r="M300" s="90"/>
    </row>
    <row r="301" spans="1:13" s="88" customFormat="1" ht="25.5">
      <c r="A301" s="43" t="s">
        <v>7</v>
      </c>
      <c r="B301" s="33" t="s">
        <v>15</v>
      </c>
      <c r="C301" s="50" t="s">
        <v>31</v>
      </c>
      <c r="D301" s="35" t="s">
        <v>17</v>
      </c>
      <c r="E301" s="51">
        <v>1</v>
      </c>
      <c r="F301" s="52"/>
      <c r="G301" s="49"/>
      <c r="L301" s="92"/>
      <c r="M301" s="90"/>
    </row>
    <row r="302" spans="1:13" s="88" customFormat="1" ht="13.5" thickBot="1">
      <c r="A302" s="39"/>
      <c r="B302" s="53"/>
      <c r="C302" s="40"/>
      <c r="D302" s="40"/>
      <c r="E302" s="40"/>
      <c r="F302" s="41" t="s">
        <v>18</v>
      </c>
      <c r="G302" s="42"/>
      <c r="L302" s="92"/>
      <c r="M302" s="90"/>
    </row>
    <row r="303" spans="1:13" s="88" customFormat="1" ht="13.5" thickBot="1">
      <c r="A303" s="132" t="s">
        <v>22</v>
      </c>
      <c r="B303" s="133"/>
      <c r="C303" s="133"/>
      <c r="D303" s="133"/>
      <c r="E303" s="133"/>
      <c r="F303" s="133"/>
      <c r="G303" s="138"/>
      <c r="L303" s="92"/>
      <c r="M303" s="90"/>
    </row>
    <row r="304" spans="1:13" s="88" customFormat="1" ht="25.5">
      <c r="A304" s="43" t="s">
        <v>8</v>
      </c>
      <c r="B304" s="44" t="s">
        <v>15</v>
      </c>
      <c r="C304" s="45" t="s">
        <v>32</v>
      </c>
      <c r="D304" s="46" t="s">
        <v>16</v>
      </c>
      <c r="E304" s="47">
        <v>1</v>
      </c>
      <c r="F304" s="54"/>
      <c r="G304" s="49"/>
      <c r="L304" s="92"/>
      <c r="M304" s="90"/>
    </row>
    <row r="305" spans="1:13" s="88" customFormat="1" ht="25.5">
      <c r="A305" s="55" t="s">
        <v>9</v>
      </c>
      <c r="B305" s="53" t="s">
        <v>15</v>
      </c>
      <c r="C305" s="56" t="s">
        <v>66</v>
      </c>
      <c r="D305" s="57" t="s">
        <v>33</v>
      </c>
      <c r="E305" s="58">
        <v>200</v>
      </c>
      <c r="F305" s="59"/>
      <c r="G305" s="49"/>
      <c r="L305" s="92"/>
      <c r="M305" s="90"/>
    </row>
    <row r="306" spans="1:13" s="88" customFormat="1" ht="25.5">
      <c r="A306" s="55" t="s">
        <v>10</v>
      </c>
      <c r="B306" s="53" t="s">
        <v>15</v>
      </c>
      <c r="C306" s="56" t="s">
        <v>42</v>
      </c>
      <c r="D306" s="57" t="s">
        <v>23</v>
      </c>
      <c r="E306" s="58">
        <v>0.1</v>
      </c>
      <c r="F306" s="54"/>
      <c r="G306" s="49"/>
      <c r="L306" s="92"/>
      <c r="M306" s="90"/>
    </row>
    <row r="307" spans="1:13" s="88" customFormat="1" ht="25.5">
      <c r="A307" s="55" t="s">
        <v>11</v>
      </c>
      <c r="B307" s="53" t="s">
        <v>15</v>
      </c>
      <c r="C307" s="60" t="s">
        <v>43</v>
      </c>
      <c r="D307" s="57" t="s">
        <v>28</v>
      </c>
      <c r="E307" s="58">
        <v>10</v>
      </c>
      <c r="F307" s="54"/>
      <c r="G307" s="49"/>
      <c r="L307" s="92"/>
      <c r="M307" s="90"/>
    </row>
    <row r="308" spans="1:13" s="88" customFormat="1" ht="51">
      <c r="A308" s="55" t="s">
        <v>12</v>
      </c>
      <c r="B308" s="53" t="s">
        <v>15</v>
      </c>
      <c r="C308" s="56" t="s">
        <v>57</v>
      </c>
      <c r="D308" s="57" t="s">
        <v>16</v>
      </c>
      <c r="E308" s="58">
        <v>1</v>
      </c>
      <c r="F308" s="54"/>
      <c r="G308" s="49"/>
      <c r="L308" s="92"/>
      <c r="M308" s="90"/>
    </row>
    <row r="309" spans="1:13" s="88" customFormat="1" ht="25.5">
      <c r="A309" s="55" t="s">
        <v>13</v>
      </c>
      <c r="B309" s="53" t="s">
        <v>15</v>
      </c>
      <c r="C309" s="56" t="s">
        <v>45</v>
      </c>
      <c r="D309" s="57" t="s">
        <v>34</v>
      </c>
      <c r="E309" s="58">
        <v>50</v>
      </c>
      <c r="F309" s="54"/>
      <c r="G309" s="49"/>
      <c r="L309" s="92"/>
      <c r="M309" s="90"/>
    </row>
    <row r="310" spans="1:13" s="88" customFormat="1" ht="13.5" thickBot="1">
      <c r="A310" s="61"/>
      <c r="B310" s="62"/>
      <c r="C310" s="63"/>
      <c r="D310" s="64"/>
      <c r="E310" s="65"/>
      <c r="F310" s="41" t="s">
        <v>18</v>
      </c>
      <c r="G310" s="42"/>
      <c r="L310" s="92"/>
      <c r="M310" s="90"/>
    </row>
    <row r="311" spans="1:13" s="88" customFormat="1" ht="13.5" thickBot="1">
      <c r="A311" s="132" t="s">
        <v>47</v>
      </c>
      <c r="B311" s="133"/>
      <c r="C311" s="133"/>
      <c r="D311" s="133"/>
      <c r="E311" s="133"/>
      <c r="F311" s="133"/>
      <c r="G311" s="138"/>
      <c r="L311" s="92"/>
      <c r="M311" s="90"/>
    </row>
    <row r="312" spans="1:13" s="88" customFormat="1" ht="25.5">
      <c r="A312" s="66" t="s">
        <v>48</v>
      </c>
      <c r="B312" s="44" t="s">
        <v>15</v>
      </c>
      <c r="C312" s="56" t="s">
        <v>35</v>
      </c>
      <c r="D312" s="46" t="s">
        <v>24</v>
      </c>
      <c r="E312" s="47">
        <v>8</v>
      </c>
      <c r="F312" s="67"/>
      <c r="G312" s="49"/>
      <c r="L312" s="92"/>
      <c r="M312" s="90"/>
    </row>
    <row r="313" spans="1:13" s="88" customFormat="1" ht="38.25">
      <c r="A313" s="66" t="s">
        <v>49</v>
      </c>
      <c r="B313" s="44" t="s">
        <v>15</v>
      </c>
      <c r="C313" s="68" t="s">
        <v>44</v>
      </c>
      <c r="D313" s="46" t="s">
        <v>24</v>
      </c>
      <c r="E313" s="47">
        <v>4</v>
      </c>
      <c r="F313" s="67"/>
      <c r="G313" s="49"/>
      <c r="L313" s="92"/>
      <c r="M313" s="90"/>
    </row>
    <row r="314" spans="1:13" s="88" customFormat="1" ht="25.5">
      <c r="A314" s="66" t="s">
        <v>50</v>
      </c>
      <c r="B314" s="44" t="s">
        <v>15</v>
      </c>
      <c r="C314" s="56" t="s">
        <v>40</v>
      </c>
      <c r="D314" s="46" t="s">
        <v>25</v>
      </c>
      <c r="E314" s="47">
        <v>1</v>
      </c>
      <c r="F314" s="54"/>
      <c r="G314" s="49"/>
      <c r="L314" s="92"/>
      <c r="M314" s="90"/>
    </row>
    <row r="315" spans="1:13" s="88" customFormat="1" ht="25.5">
      <c r="A315" s="66" t="s">
        <v>51</v>
      </c>
      <c r="B315" s="44" t="s">
        <v>15</v>
      </c>
      <c r="C315" s="60" t="s">
        <v>58</v>
      </c>
      <c r="D315" s="46" t="s">
        <v>25</v>
      </c>
      <c r="E315" s="69">
        <v>1</v>
      </c>
      <c r="F315" s="54"/>
      <c r="G315" s="49"/>
      <c r="L315" s="92"/>
      <c r="M315" s="90"/>
    </row>
    <row r="316" spans="1:13" s="88" customFormat="1" ht="38.25">
      <c r="A316" s="66" t="s">
        <v>52</v>
      </c>
      <c r="B316" s="44" t="s">
        <v>15</v>
      </c>
      <c r="C316" s="60" t="s">
        <v>46</v>
      </c>
      <c r="D316" s="46" t="s">
        <v>25</v>
      </c>
      <c r="E316" s="69">
        <v>1</v>
      </c>
      <c r="F316" s="54"/>
      <c r="G316" s="49"/>
      <c r="L316" s="92"/>
      <c r="M316" s="90"/>
    </row>
    <row r="317" spans="1:13" s="88" customFormat="1" ht="25.5">
      <c r="A317" s="66" t="s">
        <v>53</v>
      </c>
      <c r="B317" s="53" t="s">
        <v>15</v>
      </c>
      <c r="C317" s="56" t="s">
        <v>36</v>
      </c>
      <c r="D317" s="57" t="s">
        <v>25</v>
      </c>
      <c r="E317" s="58">
        <v>1</v>
      </c>
      <c r="F317" s="54"/>
      <c r="G317" s="49"/>
      <c r="L317" s="92"/>
      <c r="M317" s="90"/>
    </row>
    <row r="318" spans="1:13" s="88" customFormat="1" ht="26.25" thickBot="1">
      <c r="A318" s="66" t="s">
        <v>54</v>
      </c>
      <c r="B318" s="70" t="s">
        <v>15</v>
      </c>
      <c r="C318" s="50" t="s">
        <v>41</v>
      </c>
      <c r="D318" s="71" t="s">
        <v>24</v>
      </c>
      <c r="E318" s="72">
        <v>15</v>
      </c>
      <c r="F318" s="73"/>
      <c r="G318" s="49"/>
      <c r="L318" s="92"/>
      <c r="M318" s="90"/>
    </row>
    <row r="319" spans="1:13" s="88" customFormat="1" ht="13.5" thickBot="1">
      <c r="A319" s="66" t="s">
        <v>55</v>
      </c>
      <c r="B319" s="74"/>
      <c r="C319" s="75"/>
      <c r="D319" s="76"/>
      <c r="E319" s="77"/>
      <c r="F319" s="78" t="s">
        <v>18</v>
      </c>
      <c r="G319" s="79"/>
      <c r="L319" s="92"/>
      <c r="M319" s="90"/>
    </row>
    <row r="320" spans="1:13" s="88" customFormat="1" ht="13.5" thickBot="1">
      <c r="A320" s="132" t="s">
        <v>37</v>
      </c>
      <c r="B320" s="133"/>
      <c r="C320" s="133"/>
      <c r="D320" s="133"/>
      <c r="E320" s="133"/>
      <c r="F320" s="133"/>
      <c r="G320" s="138"/>
      <c r="L320" s="92"/>
      <c r="M320" s="90"/>
    </row>
    <row r="321" spans="1:13" s="88" customFormat="1" ht="25.5">
      <c r="A321" s="80" t="s">
        <v>39</v>
      </c>
      <c r="B321" s="81" t="s">
        <v>15</v>
      </c>
      <c r="C321" s="81" t="s">
        <v>61</v>
      </c>
      <c r="D321" s="82" t="s">
        <v>33</v>
      </c>
      <c r="E321" s="69">
        <v>200</v>
      </c>
      <c r="F321" s="67"/>
      <c r="G321" s="49"/>
      <c r="L321" s="92"/>
      <c r="M321" s="90"/>
    </row>
    <row r="322" spans="1:13" s="88" customFormat="1" ht="63.75">
      <c r="A322" s="80" t="s">
        <v>56</v>
      </c>
      <c r="B322" s="81" t="s">
        <v>15</v>
      </c>
      <c r="C322" s="81" t="s">
        <v>38</v>
      </c>
      <c r="D322" s="82" t="s">
        <v>25</v>
      </c>
      <c r="E322" s="69">
        <v>1</v>
      </c>
      <c r="F322" s="67"/>
      <c r="G322" s="49"/>
      <c r="L322" s="92"/>
      <c r="M322" s="90"/>
    </row>
    <row r="323" spans="1:13" s="88" customFormat="1" ht="19.5" customHeight="1" thickBot="1">
      <c r="A323" s="141" t="s">
        <v>29</v>
      </c>
      <c r="B323" s="142"/>
      <c r="C323" s="142"/>
      <c r="D323" s="142"/>
      <c r="E323" s="142"/>
      <c r="F323" s="143"/>
      <c r="G323" s="83"/>
      <c r="L323" s="92"/>
      <c r="M323" s="90"/>
    </row>
    <row r="324" spans="1:13" s="13" customFormat="1" ht="24.75" customHeight="1" thickBot="1">
      <c r="A324" s="84"/>
      <c r="B324" s="84"/>
      <c r="C324" s="124" t="s">
        <v>92</v>
      </c>
      <c r="D324" s="125"/>
      <c r="E324" s="125"/>
      <c r="F324" s="126"/>
      <c r="G324" s="85"/>
      <c r="H324" s="13">
        <f>SUM(H315:H323)</f>
        <v>0</v>
      </c>
      <c r="I324" s="7" t="e">
        <f>#REF!-H324</f>
        <v>#REF!</v>
      </c>
      <c r="J324" s="13">
        <f>SUM(H315:H323)</f>
        <v>0</v>
      </c>
      <c r="K324" s="6" t="e">
        <f>J324-#REF!</f>
        <v>#REF!</v>
      </c>
      <c r="L324" s="23"/>
      <c r="M324" s="15"/>
    </row>
    <row r="325" spans="1:13" s="13" customFormat="1" ht="24.75" customHeight="1">
      <c r="A325" s="84"/>
      <c r="B325" s="84"/>
      <c r="C325" s="84"/>
      <c r="D325" s="139"/>
      <c r="E325" s="140"/>
      <c r="F325" s="140"/>
      <c r="G325" s="105"/>
      <c r="K325" s="13" t="s">
        <v>27</v>
      </c>
      <c r="L325" s="14"/>
      <c r="M325" s="15"/>
    </row>
    <row r="326" spans="1:13" s="13" customFormat="1" ht="24.75" customHeight="1">
      <c r="A326" s="84"/>
      <c r="B326" s="84"/>
      <c r="C326" s="84"/>
      <c r="D326" s="130"/>
      <c r="E326" s="131"/>
      <c r="F326" s="131"/>
      <c r="G326" s="104"/>
      <c r="L326" s="14"/>
      <c r="M326" s="15"/>
    </row>
    <row r="327" spans="1:13" s="88" customFormat="1" ht="22.5" customHeight="1">
      <c r="G327" s="89"/>
      <c r="L327" s="89"/>
      <c r="M327" s="90"/>
    </row>
    <row r="328" spans="1:13" s="88" customFormat="1" ht="22.5" customHeight="1">
      <c r="G328" s="89"/>
      <c r="L328" s="89"/>
      <c r="M328" s="90"/>
    </row>
    <row r="329" spans="1:13" s="88" customFormat="1" ht="22.5" customHeight="1">
      <c r="G329" s="89"/>
      <c r="L329" s="89"/>
      <c r="M329" s="90"/>
    </row>
    <row r="330" spans="1:13" s="88" customFormat="1" ht="22.5" customHeight="1" thickBot="1">
      <c r="G330" s="91"/>
      <c r="L330" s="89"/>
      <c r="M330" s="90"/>
    </row>
    <row r="331" spans="1:13" s="88" customFormat="1" ht="30.75" customHeight="1" thickBot="1">
      <c r="A331" s="135" t="s">
        <v>80</v>
      </c>
      <c r="B331" s="133"/>
      <c r="C331" s="133"/>
      <c r="D331" s="133"/>
      <c r="E331" s="133"/>
      <c r="F331" s="133"/>
      <c r="G331" s="138"/>
      <c r="L331" s="92"/>
      <c r="M331" s="90"/>
    </row>
    <row r="332" spans="1:13" s="88" customFormat="1" ht="39" thickBot="1">
      <c r="A332" s="27" t="s">
        <v>0</v>
      </c>
      <c r="B332" s="28" t="s">
        <v>1</v>
      </c>
      <c r="C332" s="29" t="s">
        <v>2</v>
      </c>
      <c r="D332" s="28" t="s">
        <v>3</v>
      </c>
      <c r="E332" s="28" t="s">
        <v>4</v>
      </c>
      <c r="F332" s="30" t="s">
        <v>21</v>
      </c>
      <c r="G332" s="30" t="s">
        <v>14</v>
      </c>
      <c r="L332" s="92"/>
      <c r="M332" s="90"/>
    </row>
    <row r="333" spans="1:13" s="88" customFormat="1" ht="13.5" thickBot="1">
      <c r="A333" s="132" t="s">
        <v>19</v>
      </c>
      <c r="B333" s="133"/>
      <c r="C333" s="133"/>
      <c r="D333" s="133"/>
      <c r="E333" s="133"/>
      <c r="F333" s="133"/>
      <c r="G333" s="134"/>
      <c r="L333" s="92"/>
      <c r="M333" s="90"/>
    </row>
    <row r="334" spans="1:13" s="88" customFormat="1" ht="51">
      <c r="A334" s="32" t="s">
        <v>5</v>
      </c>
      <c r="B334" s="33" t="s">
        <v>15</v>
      </c>
      <c r="C334" s="34" t="s">
        <v>30</v>
      </c>
      <c r="D334" s="35" t="s">
        <v>17</v>
      </c>
      <c r="E334" s="36">
        <v>1</v>
      </c>
      <c r="F334" s="37"/>
      <c r="G334" s="93"/>
      <c r="L334" s="92"/>
      <c r="M334" s="90"/>
    </row>
    <row r="335" spans="1:13" s="88" customFormat="1" ht="13.5" thickBot="1">
      <c r="A335" s="39"/>
      <c r="B335" s="40"/>
      <c r="C335" s="40"/>
      <c r="D335" s="40"/>
      <c r="E335" s="40"/>
      <c r="F335" s="41" t="s">
        <v>18</v>
      </c>
      <c r="G335" s="94"/>
      <c r="L335" s="92"/>
      <c r="M335" s="90"/>
    </row>
    <row r="336" spans="1:13" s="88" customFormat="1" ht="13.5" thickBot="1">
      <c r="A336" s="132" t="s">
        <v>20</v>
      </c>
      <c r="B336" s="133"/>
      <c r="C336" s="133"/>
      <c r="D336" s="133"/>
      <c r="E336" s="133"/>
      <c r="F336" s="133"/>
      <c r="G336" s="134"/>
      <c r="L336" s="92"/>
      <c r="M336" s="90"/>
    </row>
    <row r="337" spans="1:13" s="88" customFormat="1" ht="66" customHeight="1">
      <c r="A337" s="43" t="s">
        <v>6</v>
      </c>
      <c r="B337" s="44" t="s">
        <v>15</v>
      </c>
      <c r="C337" s="45" t="s">
        <v>59</v>
      </c>
      <c r="D337" s="46" t="s">
        <v>17</v>
      </c>
      <c r="E337" s="47">
        <v>1</v>
      </c>
      <c r="F337" s="48"/>
      <c r="G337" s="67"/>
      <c r="L337" s="92"/>
      <c r="M337" s="90"/>
    </row>
    <row r="338" spans="1:13" s="88" customFormat="1" ht="25.5">
      <c r="A338" s="43" t="s">
        <v>7</v>
      </c>
      <c r="B338" s="33" t="s">
        <v>15</v>
      </c>
      <c r="C338" s="50" t="s">
        <v>31</v>
      </c>
      <c r="D338" s="35" t="s">
        <v>17</v>
      </c>
      <c r="E338" s="51">
        <v>1</v>
      </c>
      <c r="F338" s="52"/>
      <c r="G338" s="67"/>
      <c r="L338" s="92"/>
      <c r="M338" s="90"/>
    </row>
    <row r="339" spans="1:13" s="88" customFormat="1" ht="13.5" thickBot="1">
      <c r="A339" s="39"/>
      <c r="B339" s="53"/>
      <c r="C339" s="40"/>
      <c r="D339" s="40"/>
      <c r="E339" s="40"/>
      <c r="F339" s="41" t="s">
        <v>18</v>
      </c>
      <c r="G339" s="94"/>
      <c r="L339" s="92"/>
      <c r="M339" s="90"/>
    </row>
    <row r="340" spans="1:13" s="88" customFormat="1" ht="13.5" thickBot="1">
      <c r="A340" s="132" t="s">
        <v>22</v>
      </c>
      <c r="B340" s="133"/>
      <c r="C340" s="133"/>
      <c r="D340" s="133"/>
      <c r="E340" s="133"/>
      <c r="F340" s="133"/>
      <c r="G340" s="134"/>
      <c r="L340" s="92"/>
      <c r="M340" s="90"/>
    </row>
    <row r="341" spans="1:13" s="88" customFormat="1" ht="25.5">
      <c r="A341" s="43" t="s">
        <v>8</v>
      </c>
      <c r="B341" s="44" t="s">
        <v>15</v>
      </c>
      <c r="C341" s="45" t="s">
        <v>32</v>
      </c>
      <c r="D341" s="46" t="s">
        <v>16</v>
      </c>
      <c r="E341" s="47">
        <v>1</v>
      </c>
      <c r="F341" s="54"/>
      <c r="G341" s="67"/>
      <c r="L341" s="92"/>
      <c r="M341" s="90"/>
    </row>
    <row r="342" spans="1:13" s="88" customFormat="1" ht="25.5">
      <c r="A342" s="55" t="s">
        <v>9</v>
      </c>
      <c r="B342" s="53" t="s">
        <v>15</v>
      </c>
      <c r="C342" s="56" t="s">
        <v>66</v>
      </c>
      <c r="D342" s="57" t="s">
        <v>33</v>
      </c>
      <c r="E342" s="58">
        <v>300</v>
      </c>
      <c r="F342" s="59"/>
      <c r="G342" s="67"/>
      <c r="L342" s="92"/>
      <c r="M342" s="90"/>
    </row>
    <row r="343" spans="1:13" s="88" customFormat="1" ht="25.5">
      <c r="A343" s="55" t="s">
        <v>10</v>
      </c>
      <c r="B343" s="53" t="s">
        <v>15</v>
      </c>
      <c r="C343" s="56" t="s">
        <v>42</v>
      </c>
      <c r="D343" s="57" t="s">
        <v>23</v>
      </c>
      <c r="E343" s="58">
        <v>0.2</v>
      </c>
      <c r="F343" s="54"/>
      <c r="G343" s="67"/>
      <c r="L343" s="92"/>
      <c r="M343" s="90"/>
    </row>
    <row r="344" spans="1:13" s="88" customFormat="1" ht="25.5">
      <c r="A344" s="55" t="s">
        <v>11</v>
      </c>
      <c r="B344" s="53" t="s">
        <v>15</v>
      </c>
      <c r="C344" s="60" t="s">
        <v>43</v>
      </c>
      <c r="D344" s="57" t="s">
        <v>28</v>
      </c>
      <c r="E344" s="58">
        <v>30</v>
      </c>
      <c r="F344" s="54"/>
      <c r="G344" s="67"/>
      <c r="L344" s="92"/>
      <c r="M344" s="90"/>
    </row>
    <row r="345" spans="1:13" s="88" customFormat="1" ht="51">
      <c r="A345" s="55" t="s">
        <v>12</v>
      </c>
      <c r="B345" s="53" t="s">
        <v>15</v>
      </c>
      <c r="C345" s="56" t="s">
        <v>57</v>
      </c>
      <c r="D345" s="57" t="s">
        <v>16</v>
      </c>
      <c r="E345" s="58">
        <v>1</v>
      </c>
      <c r="F345" s="54"/>
      <c r="G345" s="67"/>
      <c r="L345" s="92"/>
      <c r="M345" s="90"/>
    </row>
    <row r="346" spans="1:13" s="88" customFormat="1" ht="25.5">
      <c r="A346" s="55" t="s">
        <v>13</v>
      </c>
      <c r="B346" s="53" t="s">
        <v>15</v>
      </c>
      <c r="C346" s="56" t="s">
        <v>67</v>
      </c>
      <c r="D346" s="57" t="s">
        <v>34</v>
      </c>
      <c r="E346" s="58">
        <v>150</v>
      </c>
      <c r="F346" s="54"/>
      <c r="G346" s="67"/>
      <c r="L346" s="92"/>
      <c r="M346" s="90"/>
    </row>
    <row r="347" spans="1:13" s="88" customFormat="1" ht="13.5" thickBot="1">
      <c r="A347" s="61"/>
      <c r="B347" s="62"/>
      <c r="C347" s="63"/>
      <c r="D347" s="64"/>
      <c r="E347" s="65"/>
      <c r="F347" s="41" t="s">
        <v>18</v>
      </c>
      <c r="G347" s="94"/>
      <c r="L347" s="92"/>
      <c r="M347" s="90"/>
    </row>
    <row r="348" spans="1:13" s="88" customFormat="1" ht="13.5" thickBot="1">
      <c r="A348" s="132" t="s">
        <v>68</v>
      </c>
      <c r="B348" s="133"/>
      <c r="C348" s="133"/>
      <c r="D348" s="133"/>
      <c r="E348" s="133"/>
      <c r="F348" s="133"/>
      <c r="G348" s="138"/>
      <c r="L348" s="92"/>
      <c r="M348" s="90"/>
    </row>
    <row r="349" spans="1:13" s="88" customFormat="1" ht="25.5">
      <c r="A349" s="97" t="s">
        <v>48</v>
      </c>
      <c r="B349" s="44" t="s">
        <v>15</v>
      </c>
      <c r="C349" s="98" t="s">
        <v>35</v>
      </c>
      <c r="D349" s="46" t="s">
        <v>24</v>
      </c>
      <c r="E349" s="47">
        <v>50</v>
      </c>
      <c r="F349" s="54"/>
      <c r="G349" s="67"/>
      <c r="L349" s="92"/>
      <c r="M349" s="90"/>
    </row>
    <row r="350" spans="1:13" s="88" customFormat="1" ht="25.5">
      <c r="A350" s="97" t="s">
        <v>49</v>
      </c>
      <c r="B350" s="44" t="s">
        <v>15</v>
      </c>
      <c r="C350" s="56" t="s">
        <v>40</v>
      </c>
      <c r="D350" s="46" t="s">
        <v>25</v>
      </c>
      <c r="E350" s="47">
        <v>1</v>
      </c>
      <c r="F350" s="54"/>
      <c r="G350" s="67"/>
      <c r="L350" s="92"/>
      <c r="M350" s="90"/>
    </row>
    <row r="351" spans="1:13" s="88" customFormat="1" ht="25.5">
      <c r="A351" s="97" t="s">
        <v>50</v>
      </c>
      <c r="B351" s="44" t="s">
        <v>15</v>
      </c>
      <c r="C351" s="60" t="s">
        <v>58</v>
      </c>
      <c r="D351" s="46" t="s">
        <v>25</v>
      </c>
      <c r="E351" s="69">
        <v>1</v>
      </c>
      <c r="F351" s="54"/>
      <c r="G351" s="67"/>
      <c r="L351" s="92"/>
      <c r="M351" s="90"/>
    </row>
    <row r="352" spans="1:13" s="88" customFormat="1" ht="38.25">
      <c r="A352" s="97" t="s">
        <v>51</v>
      </c>
      <c r="B352" s="44" t="s">
        <v>15</v>
      </c>
      <c r="C352" s="60" t="s">
        <v>69</v>
      </c>
      <c r="D352" s="46" t="s">
        <v>25</v>
      </c>
      <c r="E352" s="69">
        <v>1</v>
      </c>
      <c r="F352" s="54"/>
      <c r="G352" s="54"/>
      <c r="L352" s="92"/>
      <c r="M352" s="90"/>
    </row>
    <row r="353" spans="1:13" s="88" customFormat="1" ht="25.5">
      <c r="A353" s="97" t="s">
        <v>52</v>
      </c>
      <c r="B353" s="53" t="s">
        <v>15</v>
      </c>
      <c r="C353" s="56" t="s">
        <v>36</v>
      </c>
      <c r="D353" s="57" t="s">
        <v>25</v>
      </c>
      <c r="E353" s="58">
        <v>1</v>
      </c>
      <c r="F353" s="54"/>
      <c r="G353" s="67"/>
      <c r="L353" s="92"/>
      <c r="M353" s="90"/>
    </row>
    <row r="354" spans="1:13" s="88" customFormat="1" ht="25.5">
      <c r="A354" s="97" t="s">
        <v>53</v>
      </c>
      <c r="B354" s="53" t="s">
        <v>15</v>
      </c>
      <c r="C354" s="60" t="s">
        <v>70</v>
      </c>
      <c r="D354" s="57" t="s">
        <v>25</v>
      </c>
      <c r="E354" s="95">
        <v>1</v>
      </c>
      <c r="F354" s="54"/>
      <c r="G354" s="67"/>
      <c r="L354" s="92"/>
      <c r="M354" s="90"/>
    </row>
    <row r="355" spans="1:13" s="88" customFormat="1" ht="25.5">
      <c r="A355" s="97" t="s">
        <v>63</v>
      </c>
      <c r="B355" s="53" t="s">
        <v>15</v>
      </c>
      <c r="C355" s="56" t="s">
        <v>64</v>
      </c>
      <c r="D355" s="57" t="s">
        <v>65</v>
      </c>
      <c r="E355" s="95">
        <v>1</v>
      </c>
      <c r="F355" s="54"/>
      <c r="G355" s="67"/>
      <c r="L355" s="92"/>
      <c r="M355" s="90"/>
    </row>
    <row r="356" spans="1:13" s="88" customFormat="1" ht="26.25" thickBot="1">
      <c r="A356" s="97" t="s">
        <v>54</v>
      </c>
      <c r="B356" s="70" t="s">
        <v>15</v>
      </c>
      <c r="C356" s="50" t="s">
        <v>41</v>
      </c>
      <c r="D356" s="71" t="s">
        <v>24</v>
      </c>
      <c r="E356" s="72">
        <v>60</v>
      </c>
      <c r="F356" s="73"/>
      <c r="G356" s="99"/>
      <c r="L356" s="92"/>
      <c r="M356" s="90"/>
    </row>
    <row r="357" spans="1:13" s="88" customFormat="1" ht="13.5" thickBot="1">
      <c r="A357" s="100"/>
      <c r="B357" s="74"/>
      <c r="C357" s="75"/>
      <c r="D357" s="76"/>
      <c r="E357" s="77"/>
      <c r="F357" s="78" t="s">
        <v>18</v>
      </c>
      <c r="G357" s="79"/>
      <c r="L357" s="92"/>
      <c r="M357" s="90"/>
    </row>
    <row r="358" spans="1:13" s="88" customFormat="1" ht="13.5" thickBot="1">
      <c r="A358" s="132" t="s">
        <v>37</v>
      </c>
      <c r="B358" s="133"/>
      <c r="C358" s="133"/>
      <c r="D358" s="133"/>
      <c r="E358" s="133"/>
      <c r="F358" s="133"/>
      <c r="G358" s="134"/>
      <c r="L358" s="92"/>
      <c r="M358" s="90"/>
    </row>
    <row r="359" spans="1:13" s="88" customFormat="1" ht="63.75">
      <c r="A359" s="80" t="s">
        <v>39</v>
      </c>
      <c r="B359" s="81" t="s">
        <v>15</v>
      </c>
      <c r="C359" s="81" t="s">
        <v>38</v>
      </c>
      <c r="D359" s="82" t="s">
        <v>25</v>
      </c>
      <c r="E359" s="69">
        <v>1</v>
      </c>
      <c r="F359" s="67"/>
      <c r="G359" s="67"/>
      <c r="L359" s="92"/>
      <c r="M359" s="90"/>
    </row>
    <row r="360" spans="1:13" s="88" customFormat="1" ht="21" customHeight="1" thickBot="1">
      <c r="A360" s="141" t="s">
        <v>29</v>
      </c>
      <c r="B360" s="142"/>
      <c r="C360" s="142"/>
      <c r="D360" s="142"/>
      <c r="E360" s="142"/>
      <c r="F360" s="143"/>
      <c r="G360" s="96"/>
      <c r="L360" s="92"/>
      <c r="M360" s="90"/>
    </row>
    <row r="361" spans="1:13" s="13" customFormat="1" ht="24.75" customHeight="1" thickBot="1">
      <c r="A361" s="84"/>
      <c r="B361" s="84"/>
      <c r="C361" s="124" t="s">
        <v>93</v>
      </c>
      <c r="D361" s="125"/>
      <c r="E361" s="125"/>
      <c r="F361" s="126"/>
      <c r="G361" s="85"/>
      <c r="H361" s="13">
        <f>SUM(H352:H360)</f>
        <v>0</v>
      </c>
      <c r="I361" s="7" t="e">
        <f>#REF!-H361</f>
        <v>#REF!</v>
      </c>
      <c r="J361" s="13">
        <f>SUM(H352:H360)</f>
        <v>0</v>
      </c>
      <c r="K361" s="6" t="e">
        <f>J361-#REF!</f>
        <v>#REF!</v>
      </c>
      <c r="L361" s="23"/>
      <c r="M361" s="15"/>
    </row>
    <row r="362" spans="1:13" s="13" customFormat="1" ht="24.75" customHeight="1">
      <c r="A362" s="84"/>
      <c r="B362" s="84"/>
      <c r="C362" s="84"/>
      <c r="D362" s="139"/>
      <c r="E362" s="140"/>
      <c r="F362" s="140"/>
      <c r="G362" s="105"/>
      <c r="K362" s="13" t="s">
        <v>27</v>
      </c>
      <c r="L362" s="14"/>
      <c r="M362" s="15"/>
    </row>
    <row r="363" spans="1:13" s="13" customFormat="1" ht="24.75" customHeight="1">
      <c r="A363" s="84"/>
      <c r="B363" s="84"/>
      <c r="C363" s="84"/>
      <c r="D363" s="130"/>
      <c r="E363" s="131"/>
      <c r="F363" s="131"/>
      <c r="G363" s="104"/>
      <c r="L363" s="14"/>
      <c r="M363" s="15"/>
    </row>
    <row r="364" spans="1:13" s="88" customFormat="1" ht="26.25" customHeight="1">
      <c r="G364" s="89"/>
      <c r="L364" s="89"/>
      <c r="M364" s="90"/>
    </row>
    <row r="365" spans="1:13" s="88" customFormat="1" ht="26.25" customHeight="1">
      <c r="G365" s="89"/>
      <c r="L365" s="89"/>
      <c r="M365" s="90"/>
    </row>
    <row r="366" spans="1:13" s="88" customFormat="1" ht="26.25" customHeight="1">
      <c r="G366" s="89"/>
      <c r="L366" s="89"/>
      <c r="M366" s="90"/>
    </row>
    <row r="367" spans="1:13" s="88" customFormat="1" ht="27" customHeight="1" thickBot="1">
      <c r="G367" s="91"/>
      <c r="L367" s="89"/>
      <c r="M367" s="90"/>
    </row>
    <row r="368" spans="1:13" s="88" customFormat="1" ht="31.5" customHeight="1" thickBot="1">
      <c r="A368" s="135" t="s">
        <v>81</v>
      </c>
      <c r="B368" s="133"/>
      <c r="C368" s="133"/>
      <c r="D368" s="133"/>
      <c r="E368" s="133"/>
      <c r="F368" s="133"/>
      <c r="G368" s="138"/>
      <c r="L368" s="92"/>
      <c r="M368" s="90"/>
    </row>
    <row r="369" spans="1:13" s="88" customFormat="1" ht="39" thickBot="1">
      <c r="A369" s="27" t="s">
        <v>0</v>
      </c>
      <c r="B369" s="28" t="s">
        <v>1</v>
      </c>
      <c r="C369" s="29" t="s">
        <v>2</v>
      </c>
      <c r="D369" s="28" t="s">
        <v>3</v>
      </c>
      <c r="E369" s="28" t="s">
        <v>4</v>
      </c>
      <c r="F369" s="30" t="s">
        <v>21</v>
      </c>
      <c r="G369" s="30" t="s">
        <v>14</v>
      </c>
      <c r="L369" s="92"/>
      <c r="M369" s="90"/>
    </row>
    <row r="370" spans="1:13" s="88" customFormat="1" ht="13.5" thickBot="1">
      <c r="A370" s="132" t="s">
        <v>19</v>
      </c>
      <c r="B370" s="133"/>
      <c r="C370" s="133"/>
      <c r="D370" s="133"/>
      <c r="E370" s="133"/>
      <c r="F370" s="133"/>
      <c r="G370" s="134"/>
      <c r="L370" s="92"/>
      <c r="M370" s="90"/>
    </row>
    <row r="371" spans="1:13" s="88" customFormat="1" ht="51">
      <c r="A371" s="32" t="s">
        <v>5</v>
      </c>
      <c r="B371" s="33" t="s">
        <v>15</v>
      </c>
      <c r="C371" s="34" t="s">
        <v>30</v>
      </c>
      <c r="D371" s="35" t="s">
        <v>17</v>
      </c>
      <c r="E371" s="36">
        <v>1</v>
      </c>
      <c r="F371" s="37"/>
      <c r="G371" s="93"/>
      <c r="L371" s="92"/>
      <c r="M371" s="90"/>
    </row>
    <row r="372" spans="1:13" s="88" customFormat="1" ht="13.5" thickBot="1">
      <c r="A372" s="39"/>
      <c r="B372" s="40"/>
      <c r="C372" s="40"/>
      <c r="D372" s="40"/>
      <c r="E372" s="40"/>
      <c r="F372" s="41" t="s">
        <v>18</v>
      </c>
      <c r="G372" s="94"/>
      <c r="L372" s="92"/>
      <c r="M372" s="90"/>
    </row>
    <row r="373" spans="1:13" s="88" customFormat="1" ht="13.5" thickBot="1">
      <c r="A373" s="132" t="s">
        <v>20</v>
      </c>
      <c r="B373" s="133"/>
      <c r="C373" s="133"/>
      <c r="D373" s="133"/>
      <c r="E373" s="133"/>
      <c r="F373" s="133"/>
      <c r="G373" s="134"/>
      <c r="L373" s="92"/>
      <c r="M373" s="90"/>
    </row>
    <row r="374" spans="1:13" s="88" customFormat="1" ht="63.75">
      <c r="A374" s="43" t="s">
        <v>6</v>
      </c>
      <c r="B374" s="44" t="s">
        <v>15</v>
      </c>
      <c r="C374" s="45" t="s">
        <v>59</v>
      </c>
      <c r="D374" s="46" t="s">
        <v>17</v>
      </c>
      <c r="E374" s="47">
        <v>1</v>
      </c>
      <c r="F374" s="48"/>
      <c r="G374" s="67"/>
      <c r="L374" s="92"/>
      <c r="M374" s="90"/>
    </row>
    <row r="375" spans="1:13" s="88" customFormat="1" ht="25.5">
      <c r="A375" s="43" t="s">
        <v>7</v>
      </c>
      <c r="B375" s="33" t="s">
        <v>15</v>
      </c>
      <c r="C375" s="50" t="s">
        <v>31</v>
      </c>
      <c r="D375" s="35" t="s">
        <v>17</v>
      </c>
      <c r="E375" s="51">
        <v>1</v>
      </c>
      <c r="F375" s="52"/>
      <c r="G375" s="67"/>
      <c r="L375" s="92"/>
      <c r="M375" s="90"/>
    </row>
    <row r="376" spans="1:13" s="88" customFormat="1" ht="13.5" thickBot="1">
      <c r="A376" s="39"/>
      <c r="B376" s="53"/>
      <c r="C376" s="40"/>
      <c r="D376" s="40"/>
      <c r="E376" s="40"/>
      <c r="F376" s="41" t="s">
        <v>18</v>
      </c>
      <c r="G376" s="94"/>
      <c r="L376" s="92"/>
      <c r="M376" s="90"/>
    </row>
    <row r="377" spans="1:13" s="88" customFormat="1" ht="13.5" thickBot="1">
      <c r="A377" s="132" t="s">
        <v>22</v>
      </c>
      <c r="B377" s="133"/>
      <c r="C377" s="133"/>
      <c r="D377" s="133"/>
      <c r="E377" s="133"/>
      <c r="F377" s="133"/>
      <c r="G377" s="134"/>
      <c r="L377" s="92"/>
      <c r="M377" s="90"/>
    </row>
    <row r="378" spans="1:13" s="88" customFormat="1" ht="25.5">
      <c r="A378" s="43" t="s">
        <v>8</v>
      </c>
      <c r="B378" s="44" t="s">
        <v>15</v>
      </c>
      <c r="C378" s="45" t="s">
        <v>32</v>
      </c>
      <c r="D378" s="46" t="s">
        <v>16</v>
      </c>
      <c r="E378" s="47">
        <v>1</v>
      </c>
      <c r="F378" s="54"/>
      <c r="G378" s="67"/>
      <c r="L378" s="92"/>
      <c r="M378" s="90"/>
    </row>
    <row r="379" spans="1:13" s="88" customFormat="1" ht="25.5">
      <c r="A379" s="55" t="s">
        <v>9</v>
      </c>
      <c r="B379" s="53" t="s">
        <v>15</v>
      </c>
      <c r="C379" s="56" t="s">
        <v>71</v>
      </c>
      <c r="D379" s="57" t="s">
        <v>33</v>
      </c>
      <c r="E379" s="58">
        <v>200</v>
      </c>
      <c r="F379" s="59"/>
      <c r="G379" s="67"/>
      <c r="L379" s="92"/>
      <c r="M379" s="90"/>
    </row>
    <row r="380" spans="1:13" s="88" customFormat="1" ht="25.5">
      <c r="A380" s="55" t="s">
        <v>10</v>
      </c>
      <c r="B380" s="53" t="s">
        <v>15</v>
      </c>
      <c r="C380" s="56" t="s">
        <v>42</v>
      </c>
      <c r="D380" s="57" t="s">
        <v>23</v>
      </c>
      <c r="E380" s="58">
        <v>0.2</v>
      </c>
      <c r="F380" s="54"/>
      <c r="G380" s="67"/>
      <c r="L380" s="92"/>
      <c r="M380" s="90"/>
    </row>
    <row r="381" spans="1:13" s="88" customFormat="1" ht="25.5">
      <c r="A381" s="55" t="s">
        <v>11</v>
      </c>
      <c r="B381" s="53" t="s">
        <v>15</v>
      </c>
      <c r="C381" s="60" t="s">
        <v>43</v>
      </c>
      <c r="D381" s="57" t="s">
        <v>28</v>
      </c>
      <c r="E381" s="58">
        <v>20</v>
      </c>
      <c r="F381" s="54"/>
      <c r="G381" s="67"/>
      <c r="L381" s="92"/>
      <c r="M381" s="90"/>
    </row>
    <row r="382" spans="1:13" s="88" customFormat="1" ht="51">
      <c r="A382" s="55" t="s">
        <v>12</v>
      </c>
      <c r="B382" s="53" t="s">
        <v>15</v>
      </c>
      <c r="C382" s="56" t="s">
        <v>57</v>
      </c>
      <c r="D382" s="57" t="s">
        <v>16</v>
      </c>
      <c r="E382" s="58">
        <v>1</v>
      </c>
      <c r="F382" s="54"/>
      <c r="G382" s="67"/>
      <c r="L382" s="92"/>
      <c r="M382" s="90"/>
    </row>
    <row r="383" spans="1:13" s="88" customFormat="1" ht="25.5">
      <c r="A383" s="55" t="s">
        <v>13</v>
      </c>
      <c r="B383" s="53" t="s">
        <v>15</v>
      </c>
      <c r="C383" s="56" t="s">
        <v>67</v>
      </c>
      <c r="D383" s="57" t="s">
        <v>34</v>
      </c>
      <c r="E383" s="58">
        <v>100</v>
      </c>
      <c r="F383" s="54"/>
      <c r="G383" s="67"/>
      <c r="L383" s="92"/>
      <c r="M383" s="90"/>
    </row>
    <row r="384" spans="1:13" s="88" customFormat="1" ht="13.5" thickBot="1">
      <c r="A384" s="61"/>
      <c r="B384" s="62"/>
      <c r="C384" s="63"/>
      <c r="D384" s="64"/>
      <c r="E384" s="65"/>
      <c r="F384" s="41" t="s">
        <v>18</v>
      </c>
      <c r="G384" s="94"/>
      <c r="L384" s="92"/>
      <c r="M384" s="90"/>
    </row>
    <row r="385" spans="1:13" s="88" customFormat="1" ht="13.5" thickBot="1">
      <c r="A385" s="132" t="s">
        <v>68</v>
      </c>
      <c r="B385" s="133"/>
      <c r="C385" s="133"/>
      <c r="D385" s="133"/>
      <c r="E385" s="133"/>
      <c r="F385" s="133"/>
      <c r="G385" s="138"/>
      <c r="L385" s="92"/>
      <c r="M385" s="90"/>
    </row>
    <row r="386" spans="1:13" s="88" customFormat="1" ht="25.5">
      <c r="A386" s="97" t="s">
        <v>48</v>
      </c>
      <c r="B386" s="44" t="s">
        <v>15</v>
      </c>
      <c r="C386" s="98" t="s">
        <v>35</v>
      </c>
      <c r="D386" s="46" t="s">
        <v>24</v>
      </c>
      <c r="E386" s="47">
        <v>20</v>
      </c>
      <c r="F386" s="54"/>
      <c r="G386" s="67"/>
      <c r="L386" s="92"/>
      <c r="M386" s="90"/>
    </row>
    <row r="387" spans="1:13" s="88" customFormat="1" ht="25.5">
      <c r="A387" s="97" t="s">
        <v>49</v>
      </c>
      <c r="B387" s="44" t="s">
        <v>15</v>
      </c>
      <c r="C387" s="56" t="s">
        <v>40</v>
      </c>
      <c r="D387" s="46" t="s">
        <v>25</v>
      </c>
      <c r="E387" s="47">
        <v>1</v>
      </c>
      <c r="F387" s="54"/>
      <c r="G387" s="67"/>
      <c r="L387" s="92"/>
      <c r="M387" s="90"/>
    </row>
    <row r="388" spans="1:13" s="88" customFormat="1" ht="25.5">
      <c r="A388" s="97" t="s">
        <v>50</v>
      </c>
      <c r="B388" s="44" t="s">
        <v>15</v>
      </c>
      <c r="C388" s="60" t="s">
        <v>58</v>
      </c>
      <c r="D388" s="46" t="s">
        <v>25</v>
      </c>
      <c r="E388" s="69">
        <v>1</v>
      </c>
      <c r="F388" s="54"/>
      <c r="G388" s="67"/>
      <c r="L388" s="92"/>
      <c r="M388" s="90"/>
    </row>
    <row r="389" spans="1:13" s="88" customFormat="1" ht="38.25">
      <c r="A389" s="97" t="s">
        <v>51</v>
      </c>
      <c r="B389" s="44" t="s">
        <v>15</v>
      </c>
      <c r="C389" s="60" t="s">
        <v>69</v>
      </c>
      <c r="D389" s="46" t="s">
        <v>25</v>
      </c>
      <c r="E389" s="69">
        <v>1</v>
      </c>
      <c r="F389" s="54"/>
      <c r="G389" s="54"/>
      <c r="L389" s="92"/>
      <c r="M389" s="90"/>
    </row>
    <row r="390" spans="1:13" s="88" customFormat="1" ht="25.5">
      <c r="A390" s="97" t="s">
        <v>52</v>
      </c>
      <c r="B390" s="53" t="s">
        <v>15</v>
      </c>
      <c r="C390" s="56" t="s">
        <v>36</v>
      </c>
      <c r="D390" s="57" t="s">
        <v>25</v>
      </c>
      <c r="E390" s="58">
        <v>1</v>
      </c>
      <c r="F390" s="54"/>
      <c r="G390" s="67"/>
      <c r="L390" s="92"/>
      <c r="M390" s="90"/>
    </row>
    <row r="391" spans="1:13" s="88" customFormat="1" ht="25.5">
      <c r="A391" s="97" t="s">
        <v>53</v>
      </c>
      <c r="B391" s="53" t="s">
        <v>15</v>
      </c>
      <c r="C391" s="60" t="s">
        <v>70</v>
      </c>
      <c r="D391" s="57" t="s">
        <v>25</v>
      </c>
      <c r="E391" s="95">
        <v>1</v>
      </c>
      <c r="F391" s="54"/>
      <c r="G391" s="67"/>
      <c r="L391" s="92"/>
      <c r="M391" s="90"/>
    </row>
    <row r="392" spans="1:13" s="88" customFormat="1" ht="25.5">
      <c r="A392" s="97" t="s">
        <v>63</v>
      </c>
      <c r="B392" s="53" t="s">
        <v>15</v>
      </c>
      <c r="C392" s="56" t="s">
        <v>64</v>
      </c>
      <c r="D392" s="57" t="s">
        <v>65</v>
      </c>
      <c r="E392" s="95">
        <v>1</v>
      </c>
      <c r="F392" s="54"/>
      <c r="G392" s="67"/>
      <c r="L392" s="92"/>
      <c r="M392" s="90"/>
    </row>
    <row r="393" spans="1:13" s="88" customFormat="1" ht="26.25" thickBot="1">
      <c r="A393" s="97" t="s">
        <v>54</v>
      </c>
      <c r="B393" s="70" t="s">
        <v>15</v>
      </c>
      <c r="C393" s="50" t="s">
        <v>41</v>
      </c>
      <c r="D393" s="71" t="s">
        <v>24</v>
      </c>
      <c r="E393" s="72">
        <v>45</v>
      </c>
      <c r="F393" s="73"/>
      <c r="G393" s="99"/>
      <c r="L393" s="92"/>
      <c r="M393" s="90"/>
    </row>
    <row r="394" spans="1:13" s="88" customFormat="1" ht="13.5" thickBot="1">
      <c r="A394" s="100"/>
      <c r="B394" s="74"/>
      <c r="C394" s="75"/>
      <c r="D394" s="76"/>
      <c r="E394" s="77"/>
      <c r="F394" s="78" t="s">
        <v>18</v>
      </c>
      <c r="G394" s="79"/>
      <c r="L394" s="92"/>
      <c r="M394" s="90"/>
    </row>
    <row r="395" spans="1:13" s="88" customFormat="1" ht="13.5" thickBot="1">
      <c r="A395" s="132" t="s">
        <v>37</v>
      </c>
      <c r="B395" s="133"/>
      <c r="C395" s="133"/>
      <c r="D395" s="133"/>
      <c r="E395" s="133"/>
      <c r="F395" s="133"/>
      <c r="G395" s="134"/>
      <c r="L395" s="92"/>
      <c r="M395" s="90"/>
    </row>
    <row r="396" spans="1:13" s="88" customFormat="1" ht="63.75">
      <c r="A396" s="80" t="s">
        <v>39</v>
      </c>
      <c r="B396" s="81" t="s">
        <v>15</v>
      </c>
      <c r="C396" s="81" t="s">
        <v>38</v>
      </c>
      <c r="D396" s="82" t="s">
        <v>25</v>
      </c>
      <c r="E396" s="69">
        <v>1</v>
      </c>
      <c r="F396" s="67"/>
      <c r="G396" s="67"/>
      <c r="L396" s="92"/>
      <c r="M396" s="90"/>
    </row>
    <row r="397" spans="1:13" s="88" customFormat="1" ht="19.5" customHeight="1" thickBot="1">
      <c r="A397" s="141" t="s">
        <v>29</v>
      </c>
      <c r="B397" s="142"/>
      <c r="C397" s="142"/>
      <c r="D397" s="142"/>
      <c r="E397" s="142"/>
      <c r="F397" s="143"/>
      <c r="G397" s="96"/>
      <c r="L397" s="92"/>
      <c r="M397" s="90"/>
    </row>
    <row r="398" spans="1:13" s="13" customFormat="1" ht="24.75" customHeight="1" thickBot="1">
      <c r="A398" s="84"/>
      <c r="B398" s="84"/>
      <c r="C398" s="124" t="s">
        <v>94</v>
      </c>
      <c r="D398" s="125"/>
      <c r="E398" s="125"/>
      <c r="F398" s="126"/>
      <c r="G398" s="85"/>
      <c r="H398" s="13">
        <f>SUM(H389:H397)</f>
        <v>0</v>
      </c>
      <c r="I398" s="7" t="e">
        <f>#REF!-H398</f>
        <v>#REF!</v>
      </c>
      <c r="J398" s="13">
        <f>SUM(H389:H397)</f>
        <v>0</v>
      </c>
      <c r="K398" s="6" t="e">
        <f>J398-#REF!</f>
        <v>#REF!</v>
      </c>
      <c r="L398" s="23"/>
      <c r="M398" s="15"/>
    </row>
    <row r="399" spans="1:13" s="13" customFormat="1" ht="24.75" customHeight="1">
      <c r="A399" s="84"/>
      <c r="B399" s="84"/>
      <c r="C399" s="84"/>
      <c r="D399" s="139"/>
      <c r="E399" s="140"/>
      <c r="F399" s="140"/>
      <c r="G399" s="105"/>
      <c r="K399" s="13" t="s">
        <v>27</v>
      </c>
      <c r="L399" s="14"/>
      <c r="M399" s="15"/>
    </row>
    <row r="400" spans="1:13" s="13" customFormat="1" ht="24.75" customHeight="1">
      <c r="A400" s="84"/>
      <c r="B400" s="84"/>
      <c r="C400" s="84"/>
      <c r="D400" s="130"/>
      <c r="E400" s="131"/>
      <c r="F400" s="131"/>
      <c r="G400" s="104"/>
      <c r="L400" s="14"/>
      <c r="M400" s="15"/>
    </row>
    <row r="401" spans="1:13" s="88" customFormat="1" ht="30" customHeight="1">
      <c r="G401" s="89"/>
      <c r="L401" s="89"/>
      <c r="M401" s="90"/>
    </row>
    <row r="402" spans="1:13" s="88" customFormat="1" ht="30" customHeight="1">
      <c r="G402" s="89"/>
      <c r="L402" s="89"/>
      <c r="M402" s="90"/>
    </row>
    <row r="403" spans="1:13" s="88" customFormat="1" ht="30" customHeight="1">
      <c r="G403" s="89"/>
      <c r="L403" s="89"/>
      <c r="M403" s="90"/>
    </row>
    <row r="404" spans="1:13" s="88" customFormat="1" ht="29.25" customHeight="1" thickBot="1">
      <c r="G404" s="91"/>
      <c r="L404" s="89"/>
      <c r="M404" s="90"/>
    </row>
    <row r="405" spans="1:13" s="88" customFormat="1" ht="32.25" customHeight="1" thickBot="1">
      <c r="A405" s="135" t="s">
        <v>82</v>
      </c>
      <c r="B405" s="133"/>
      <c r="C405" s="133"/>
      <c r="D405" s="133"/>
      <c r="E405" s="133"/>
      <c r="F405" s="133"/>
      <c r="G405" s="138"/>
      <c r="L405" s="92"/>
      <c r="M405" s="90"/>
    </row>
    <row r="406" spans="1:13" s="88" customFormat="1" ht="39" thickBot="1">
      <c r="A406" s="27" t="s">
        <v>0</v>
      </c>
      <c r="B406" s="28" t="s">
        <v>1</v>
      </c>
      <c r="C406" s="29" t="s">
        <v>2</v>
      </c>
      <c r="D406" s="28" t="s">
        <v>3</v>
      </c>
      <c r="E406" s="28" t="s">
        <v>4</v>
      </c>
      <c r="F406" s="30" t="s">
        <v>21</v>
      </c>
      <c r="G406" s="31" t="s">
        <v>14</v>
      </c>
      <c r="L406" s="92"/>
      <c r="M406" s="90"/>
    </row>
    <row r="407" spans="1:13" s="88" customFormat="1" ht="13.5" thickBot="1">
      <c r="A407" s="132" t="s">
        <v>19</v>
      </c>
      <c r="B407" s="133"/>
      <c r="C407" s="133"/>
      <c r="D407" s="133"/>
      <c r="E407" s="133"/>
      <c r="F407" s="133"/>
      <c r="G407" s="138"/>
      <c r="L407" s="92"/>
      <c r="M407" s="90"/>
    </row>
    <row r="408" spans="1:13" s="88" customFormat="1" ht="51">
      <c r="A408" s="32" t="s">
        <v>5</v>
      </c>
      <c r="B408" s="33" t="s">
        <v>15</v>
      </c>
      <c r="C408" s="34" t="s">
        <v>30</v>
      </c>
      <c r="D408" s="35" t="s">
        <v>17</v>
      </c>
      <c r="E408" s="36">
        <v>1</v>
      </c>
      <c r="F408" s="37"/>
      <c r="G408" s="38"/>
      <c r="L408" s="92"/>
      <c r="M408" s="90"/>
    </row>
    <row r="409" spans="1:13" s="88" customFormat="1" ht="13.5" thickBot="1">
      <c r="A409" s="39"/>
      <c r="B409" s="40"/>
      <c r="C409" s="40"/>
      <c r="D409" s="40"/>
      <c r="E409" s="40"/>
      <c r="F409" s="41" t="s">
        <v>18</v>
      </c>
      <c r="G409" s="42"/>
      <c r="L409" s="92"/>
      <c r="M409" s="90"/>
    </row>
    <row r="410" spans="1:13" s="88" customFormat="1" ht="13.5" thickBot="1">
      <c r="A410" s="132" t="s">
        <v>20</v>
      </c>
      <c r="B410" s="133"/>
      <c r="C410" s="133"/>
      <c r="D410" s="133"/>
      <c r="E410" s="133"/>
      <c r="F410" s="133"/>
      <c r="G410" s="138"/>
      <c r="L410" s="92"/>
      <c r="M410" s="90"/>
    </row>
    <row r="411" spans="1:13" s="88" customFormat="1" ht="63.75">
      <c r="A411" s="43" t="s">
        <v>6</v>
      </c>
      <c r="B411" s="44" t="s">
        <v>15</v>
      </c>
      <c r="C411" s="45" t="s">
        <v>59</v>
      </c>
      <c r="D411" s="46" t="s">
        <v>17</v>
      </c>
      <c r="E411" s="47">
        <v>1</v>
      </c>
      <c r="F411" s="48"/>
      <c r="G411" s="49"/>
      <c r="L411" s="92"/>
      <c r="M411" s="90"/>
    </row>
    <row r="412" spans="1:13" s="88" customFormat="1" ht="25.5">
      <c r="A412" s="43" t="s">
        <v>7</v>
      </c>
      <c r="B412" s="33" t="s">
        <v>15</v>
      </c>
      <c r="C412" s="50" t="s">
        <v>31</v>
      </c>
      <c r="D412" s="35" t="s">
        <v>17</v>
      </c>
      <c r="E412" s="51">
        <v>1</v>
      </c>
      <c r="F412" s="52"/>
      <c r="G412" s="49"/>
      <c r="L412" s="92"/>
      <c r="M412" s="90"/>
    </row>
    <row r="413" spans="1:13" s="88" customFormat="1" ht="13.5" thickBot="1">
      <c r="A413" s="39"/>
      <c r="B413" s="53"/>
      <c r="C413" s="40"/>
      <c r="D413" s="40"/>
      <c r="E413" s="40"/>
      <c r="F413" s="41" t="s">
        <v>18</v>
      </c>
      <c r="G413" s="42"/>
      <c r="L413" s="92"/>
      <c r="M413" s="90"/>
    </row>
    <row r="414" spans="1:13" s="88" customFormat="1" ht="13.5" thickBot="1">
      <c r="A414" s="132" t="s">
        <v>22</v>
      </c>
      <c r="B414" s="133"/>
      <c r="C414" s="133"/>
      <c r="D414" s="133"/>
      <c r="E414" s="133"/>
      <c r="F414" s="133"/>
      <c r="G414" s="138"/>
      <c r="L414" s="92"/>
      <c r="M414" s="90"/>
    </row>
    <row r="415" spans="1:13" s="88" customFormat="1" ht="25.5">
      <c r="A415" s="43" t="s">
        <v>8</v>
      </c>
      <c r="B415" s="44" t="s">
        <v>15</v>
      </c>
      <c r="C415" s="45" t="s">
        <v>32</v>
      </c>
      <c r="D415" s="46" t="s">
        <v>16</v>
      </c>
      <c r="E415" s="47">
        <v>1</v>
      </c>
      <c r="F415" s="54"/>
      <c r="G415" s="49"/>
      <c r="L415" s="92"/>
      <c r="M415" s="90"/>
    </row>
    <row r="416" spans="1:13" s="88" customFormat="1" ht="25.5">
      <c r="A416" s="55" t="s">
        <v>9</v>
      </c>
      <c r="B416" s="53" t="s">
        <v>15</v>
      </c>
      <c r="C416" s="56" t="s">
        <v>71</v>
      </c>
      <c r="D416" s="57" t="s">
        <v>33</v>
      </c>
      <c r="E416" s="58">
        <v>100</v>
      </c>
      <c r="F416" s="59"/>
      <c r="G416" s="49"/>
      <c r="L416" s="92"/>
      <c r="M416" s="90"/>
    </row>
    <row r="417" spans="1:13" s="88" customFormat="1" ht="25.5">
      <c r="A417" s="55" t="s">
        <v>10</v>
      </c>
      <c r="B417" s="53" t="s">
        <v>15</v>
      </c>
      <c r="C417" s="56" t="s">
        <v>42</v>
      </c>
      <c r="D417" s="57" t="s">
        <v>23</v>
      </c>
      <c r="E417" s="58">
        <v>0.1</v>
      </c>
      <c r="F417" s="54"/>
      <c r="G417" s="49"/>
      <c r="L417" s="92"/>
      <c r="M417" s="90"/>
    </row>
    <row r="418" spans="1:13" s="88" customFormat="1" ht="25.5">
      <c r="A418" s="55" t="s">
        <v>11</v>
      </c>
      <c r="B418" s="53" t="s">
        <v>15</v>
      </c>
      <c r="C418" s="60" t="s">
        <v>43</v>
      </c>
      <c r="D418" s="57" t="s">
        <v>28</v>
      </c>
      <c r="E418" s="58">
        <v>10</v>
      </c>
      <c r="F418" s="54"/>
      <c r="G418" s="49"/>
      <c r="L418" s="92"/>
      <c r="M418" s="90"/>
    </row>
    <row r="419" spans="1:13" s="88" customFormat="1" ht="51">
      <c r="A419" s="55" t="s">
        <v>12</v>
      </c>
      <c r="B419" s="53" t="s">
        <v>15</v>
      </c>
      <c r="C419" s="56" t="s">
        <v>57</v>
      </c>
      <c r="D419" s="57" t="s">
        <v>16</v>
      </c>
      <c r="E419" s="58">
        <v>1</v>
      </c>
      <c r="F419" s="54"/>
      <c r="G419" s="49"/>
      <c r="L419" s="92"/>
      <c r="M419" s="90"/>
    </row>
    <row r="420" spans="1:13" s="88" customFormat="1" ht="25.5">
      <c r="A420" s="55" t="s">
        <v>13</v>
      </c>
      <c r="B420" s="53" t="s">
        <v>15</v>
      </c>
      <c r="C420" s="56" t="s">
        <v>67</v>
      </c>
      <c r="D420" s="57" t="s">
        <v>34</v>
      </c>
      <c r="E420" s="58">
        <v>40</v>
      </c>
      <c r="F420" s="54"/>
      <c r="G420" s="49"/>
      <c r="L420" s="92"/>
      <c r="M420" s="90"/>
    </row>
    <row r="421" spans="1:13" s="88" customFormat="1" ht="13.5" thickBot="1">
      <c r="A421" s="61"/>
      <c r="B421" s="62"/>
      <c r="C421" s="63"/>
      <c r="D421" s="64"/>
      <c r="E421" s="65"/>
      <c r="F421" s="41" t="s">
        <v>18</v>
      </c>
      <c r="G421" s="42"/>
      <c r="L421" s="92"/>
      <c r="M421" s="90"/>
    </row>
    <row r="422" spans="1:13" s="88" customFormat="1" ht="13.5" thickBot="1">
      <c r="A422" s="132" t="s">
        <v>68</v>
      </c>
      <c r="B422" s="133"/>
      <c r="C422" s="133"/>
      <c r="D422" s="133"/>
      <c r="E422" s="133"/>
      <c r="F422" s="133"/>
      <c r="G422" s="138"/>
      <c r="L422" s="92"/>
      <c r="M422" s="90"/>
    </row>
    <row r="423" spans="1:13" s="88" customFormat="1" ht="25.5">
      <c r="A423" s="97" t="s">
        <v>48</v>
      </c>
      <c r="B423" s="44" t="s">
        <v>15</v>
      </c>
      <c r="C423" s="98" t="s">
        <v>35</v>
      </c>
      <c r="D423" s="46" t="s">
        <v>24</v>
      </c>
      <c r="E423" s="47">
        <v>25</v>
      </c>
      <c r="F423" s="54"/>
      <c r="G423" s="49"/>
      <c r="L423" s="92"/>
      <c r="M423" s="90"/>
    </row>
    <row r="424" spans="1:13" s="88" customFormat="1" ht="25.5">
      <c r="A424" s="97" t="s">
        <v>49</v>
      </c>
      <c r="B424" s="44" t="s">
        <v>15</v>
      </c>
      <c r="C424" s="56" t="s">
        <v>40</v>
      </c>
      <c r="D424" s="46" t="s">
        <v>25</v>
      </c>
      <c r="E424" s="47">
        <v>1</v>
      </c>
      <c r="F424" s="54"/>
      <c r="G424" s="49"/>
      <c r="L424" s="92"/>
      <c r="M424" s="90"/>
    </row>
    <row r="425" spans="1:13" s="88" customFormat="1" ht="25.5">
      <c r="A425" s="97" t="s">
        <v>50</v>
      </c>
      <c r="B425" s="44" t="s">
        <v>15</v>
      </c>
      <c r="C425" s="60" t="s">
        <v>58</v>
      </c>
      <c r="D425" s="46" t="s">
        <v>25</v>
      </c>
      <c r="E425" s="69">
        <v>1</v>
      </c>
      <c r="F425" s="54"/>
      <c r="G425" s="49"/>
      <c r="L425" s="92"/>
      <c r="M425" s="90"/>
    </row>
    <row r="426" spans="1:13" s="88" customFormat="1" ht="38.25">
      <c r="A426" s="97" t="s">
        <v>51</v>
      </c>
      <c r="B426" s="44" t="s">
        <v>15</v>
      </c>
      <c r="C426" s="60" t="s">
        <v>69</v>
      </c>
      <c r="D426" s="46" t="s">
        <v>25</v>
      </c>
      <c r="E426" s="69">
        <v>1</v>
      </c>
      <c r="F426" s="54"/>
      <c r="G426" s="101"/>
      <c r="L426" s="92"/>
      <c r="M426" s="90"/>
    </row>
    <row r="427" spans="1:13" s="88" customFormat="1" ht="25.5">
      <c r="A427" s="97" t="s">
        <v>52</v>
      </c>
      <c r="B427" s="53" t="s">
        <v>15</v>
      </c>
      <c r="C427" s="56" t="s">
        <v>36</v>
      </c>
      <c r="D427" s="57" t="s">
        <v>25</v>
      </c>
      <c r="E427" s="58">
        <v>1</v>
      </c>
      <c r="F427" s="54"/>
      <c r="G427" s="49"/>
      <c r="L427" s="92"/>
      <c r="M427" s="90"/>
    </row>
    <row r="428" spans="1:13" s="88" customFormat="1" ht="25.5">
      <c r="A428" s="97" t="s">
        <v>53</v>
      </c>
      <c r="B428" s="53" t="s">
        <v>15</v>
      </c>
      <c r="C428" s="60" t="s">
        <v>70</v>
      </c>
      <c r="D428" s="57" t="s">
        <v>25</v>
      </c>
      <c r="E428" s="95">
        <v>1</v>
      </c>
      <c r="F428" s="54"/>
      <c r="G428" s="49"/>
      <c r="L428" s="92"/>
      <c r="M428" s="90"/>
    </row>
    <row r="429" spans="1:13" s="88" customFormat="1" ht="25.5">
      <c r="A429" s="97" t="s">
        <v>63</v>
      </c>
      <c r="B429" s="53" t="s">
        <v>15</v>
      </c>
      <c r="C429" s="56" t="s">
        <v>64</v>
      </c>
      <c r="D429" s="57" t="s">
        <v>65</v>
      </c>
      <c r="E429" s="95">
        <v>1</v>
      </c>
      <c r="F429" s="54"/>
      <c r="G429" s="49"/>
      <c r="L429" s="92"/>
      <c r="M429" s="90"/>
    </row>
    <row r="430" spans="1:13" s="88" customFormat="1" ht="26.25" thickBot="1">
      <c r="A430" s="97" t="s">
        <v>54</v>
      </c>
      <c r="B430" s="70" t="s">
        <v>15</v>
      </c>
      <c r="C430" s="50" t="s">
        <v>41</v>
      </c>
      <c r="D430" s="71" t="s">
        <v>24</v>
      </c>
      <c r="E430" s="72">
        <v>30</v>
      </c>
      <c r="F430" s="73"/>
      <c r="G430" s="102"/>
      <c r="L430" s="92"/>
      <c r="M430" s="90"/>
    </row>
    <row r="431" spans="1:13" s="88" customFormat="1" ht="13.5" thickBot="1">
      <c r="A431" s="100"/>
      <c r="B431" s="74"/>
      <c r="C431" s="75"/>
      <c r="D431" s="76"/>
      <c r="E431" s="77"/>
      <c r="F431" s="78" t="s">
        <v>18</v>
      </c>
      <c r="G431" s="79"/>
      <c r="L431" s="92"/>
      <c r="M431" s="90"/>
    </row>
    <row r="432" spans="1:13" s="88" customFormat="1" ht="13.5" thickBot="1">
      <c r="A432" s="132" t="s">
        <v>37</v>
      </c>
      <c r="B432" s="133"/>
      <c r="C432" s="133"/>
      <c r="D432" s="133"/>
      <c r="E432" s="133"/>
      <c r="F432" s="133"/>
      <c r="G432" s="138"/>
      <c r="L432" s="92"/>
      <c r="M432" s="90"/>
    </row>
    <row r="433" spans="1:13" s="88" customFormat="1" ht="63.75">
      <c r="A433" s="80" t="s">
        <v>39</v>
      </c>
      <c r="B433" s="81" t="s">
        <v>15</v>
      </c>
      <c r="C433" s="81" t="s">
        <v>38</v>
      </c>
      <c r="D433" s="82" t="s">
        <v>25</v>
      </c>
      <c r="E433" s="69">
        <v>1</v>
      </c>
      <c r="F433" s="67"/>
      <c r="G433" s="49"/>
      <c r="L433" s="92"/>
      <c r="M433" s="90"/>
    </row>
    <row r="434" spans="1:13" s="88" customFormat="1" ht="19.5" customHeight="1" thickBot="1">
      <c r="A434" s="141" t="s">
        <v>29</v>
      </c>
      <c r="B434" s="142"/>
      <c r="C434" s="142"/>
      <c r="D434" s="142"/>
      <c r="E434" s="142"/>
      <c r="F434" s="143"/>
      <c r="G434" s="83"/>
      <c r="L434" s="92"/>
      <c r="M434" s="90"/>
    </row>
    <row r="435" spans="1:13" s="13" customFormat="1" ht="24.75" customHeight="1" thickBot="1">
      <c r="A435" s="84"/>
      <c r="B435" s="84"/>
      <c r="C435" s="124" t="s">
        <v>84</v>
      </c>
      <c r="D435" s="125"/>
      <c r="E435" s="125"/>
      <c r="F435" s="126"/>
      <c r="G435" s="85"/>
      <c r="H435" s="13">
        <f>SUM(H426:H434)</f>
        <v>0</v>
      </c>
      <c r="I435" s="7" t="e">
        <f>#REF!-H435</f>
        <v>#REF!</v>
      </c>
      <c r="J435" s="13">
        <f>SUM(H426:H434)</f>
        <v>0</v>
      </c>
      <c r="K435" s="6" t="e">
        <f>J435-#REF!</f>
        <v>#REF!</v>
      </c>
      <c r="L435" s="23"/>
      <c r="M435" s="15"/>
    </row>
    <row r="436" spans="1:13" s="13" customFormat="1" ht="24.75" customHeight="1">
      <c r="A436" s="84"/>
      <c r="B436" s="84"/>
      <c r="C436" s="84"/>
      <c r="D436" s="139"/>
      <c r="E436" s="140"/>
      <c r="F436" s="140"/>
      <c r="G436" s="105"/>
      <c r="K436" s="13" t="s">
        <v>27</v>
      </c>
      <c r="L436" s="14"/>
      <c r="M436" s="15"/>
    </row>
    <row r="437" spans="1:13" s="13" customFormat="1" ht="24.75" customHeight="1">
      <c r="A437" s="84"/>
      <c r="B437" s="84"/>
      <c r="C437" s="84"/>
      <c r="D437" s="130"/>
      <c r="E437" s="131"/>
      <c r="F437" s="131"/>
      <c r="G437" s="104"/>
      <c r="L437" s="14"/>
      <c r="M437" s="15"/>
    </row>
    <row r="438" spans="1:13" s="88" customFormat="1" ht="24.75" customHeight="1">
      <c r="G438" s="89"/>
      <c r="L438" s="89"/>
      <c r="M438" s="90"/>
    </row>
    <row r="439" spans="1:13" s="88" customFormat="1" ht="24.75" customHeight="1">
      <c r="G439" s="89"/>
      <c r="L439" s="89"/>
      <c r="M439" s="90"/>
    </row>
    <row r="440" spans="1:13" s="88" customFormat="1" ht="24.75" customHeight="1">
      <c r="G440" s="89"/>
      <c r="L440" s="89"/>
      <c r="M440" s="90"/>
    </row>
    <row r="441" spans="1:13" s="88" customFormat="1" ht="28.5" customHeight="1" thickBot="1">
      <c r="A441" s="91"/>
      <c r="B441" s="91"/>
      <c r="C441" s="91"/>
      <c r="D441" s="91"/>
      <c r="E441" s="91"/>
      <c r="F441" s="91"/>
      <c r="G441" s="91"/>
      <c r="L441" s="89"/>
      <c r="M441" s="90"/>
    </row>
    <row r="442" spans="1:13" s="88" customFormat="1" ht="30" customHeight="1" thickBot="1">
      <c r="A442" s="135" t="s">
        <v>83</v>
      </c>
      <c r="B442" s="133"/>
      <c r="C442" s="133"/>
      <c r="D442" s="133"/>
      <c r="E442" s="133"/>
      <c r="F442" s="133"/>
      <c r="G442" s="134"/>
      <c r="L442" s="92"/>
      <c r="M442" s="90"/>
    </row>
    <row r="443" spans="1:13" s="88" customFormat="1" ht="45" customHeight="1" thickBot="1">
      <c r="A443" s="27" t="s">
        <v>0</v>
      </c>
      <c r="B443" s="28" t="s">
        <v>1</v>
      </c>
      <c r="C443" s="29" t="s">
        <v>2</v>
      </c>
      <c r="D443" s="28" t="s">
        <v>3</v>
      </c>
      <c r="E443" s="28" t="s">
        <v>4</v>
      </c>
      <c r="F443" s="30" t="s">
        <v>21</v>
      </c>
      <c r="G443" s="30" t="s">
        <v>14</v>
      </c>
      <c r="L443" s="92"/>
      <c r="M443" s="90"/>
    </row>
    <row r="444" spans="1:13" s="88" customFormat="1" ht="13.5" thickBot="1">
      <c r="A444" s="132" t="s">
        <v>19</v>
      </c>
      <c r="B444" s="133"/>
      <c r="C444" s="133"/>
      <c r="D444" s="133"/>
      <c r="E444" s="133"/>
      <c r="F444" s="133"/>
      <c r="G444" s="134"/>
      <c r="L444" s="92"/>
      <c r="M444" s="90"/>
    </row>
    <row r="445" spans="1:13" s="88" customFormat="1" ht="51">
      <c r="A445" s="32" t="s">
        <v>5</v>
      </c>
      <c r="B445" s="33" t="s">
        <v>15</v>
      </c>
      <c r="C445" s="34" t="s">
        <v>30</v>
      </c>
      <c r="D445" s="35" t="s">
        <v>17</v>
      </c>
      <c r="E445" s="36">
        <v>1</v>
      </c>
      <c r="F445" s="37"/>
      <c r="G445" s="93"/>
      <c r="L445" s="92"/>
      <c r="M445" s="90"/>
    </row>
    <row r="446" spans="1:13" s="88" customFormat="1" ht="21" customHeight="1" thickBot="1">
      <c r="A446" s="39"/>
      <c r="B446" s="40"/>
      <c r="C446" s="40"/>
      <c r="D446" s="40"/>
      <c r="E446" s="40"/>
      <c r="F446" s="41" t="s">
        <v>18</v>
      </c>
      <c r="G446" s="94"/>
      <c r="L446" s="92"/>
      <c r="M446" s="90"/>
    </row>
    <row r="447" spans="1:13" s="88" customFormat="1" ht="13.5" thickBot="1">
      <c r="A447" s="132" t="s">
        <v>20</v>
      </c>
      <c r="B447" s="133"/>
      <c r="C447" s="133"/>
      <c r="D447" s="133"/>
      <c r="E447" s="133"/>
      <c r="F447" s="133"/>
      <c r="G447" s="134"/>
      <c r="L447" s="92"/>
      <c r="M447" s="90"/>
    </row>
    <row r="448" spans="1:13" s="88" customFormat="1" ht="63.75">
      <c r="A448" s="43" t="s">
        <v>6</v>
      </c>
      <c r="B448" s="44" t="s">
        <v>15</v>
      </c>
      <c r="C448" s="45" t="s">
        <v>59</v>
      </c>
      <c r="D448" s="46" t="s">
        <v>17</v>
      </c>
      <c r="E448" s="47">
        <v>1</v>
      </c>
      <c r="F448" s="48"/>
      <c r="G448" s="67"/>
      <c r="L448" s="92"/>
      <c r="M448" s="90"/>
    </row>
    <row r="449" spans="1:13" s="88" customFormat="1" ht="25.5">
      <c r="A449" s="43" t="s">
        <v>7</v>
      </c>
      <c r="B449" s="33" t="s">
        <v>15</v>
      </c>
      <c r="C449" s="50" t="s">
        <v>31</v>
      </c>
      <c r="D449" s="35" t="s">
        <v>17</v>
      </c>
      <c r="E449" s="51">
        <v>1</v>
      </c>
      <c r="F449" s="52"/>
      <c r="G449" s="67"/>
      <c r="L449" s="92"/>
      <c r="M449" s="90"/>
    </row>
    <row r="450" spans="1:13" s="88" customFormat="1" ht="19.5" customHeight="1" thickBot="1">
      <c r="A450" s="39"/>
      <c r="B450" s="53"/>
      <c r="C450" s="40"/>
      <c r="D450" s="40"/>
      <c r="E450" s="40"/>
      <c r="F450" s="41" t="s">
        <v>18</v>
      </c>
      <c r="G450" s="94"/>
      <c r="L450" s="92"/>
      <c r="M450" s="90"/>
    </row>
    <row r="451" spans="1:13" s="88" customFormat="1" ht="13.5" thickBot="1">
      <c r="A451" s="132" t="s">
        <v>22</v>
      </c>
      <c r="B451" s="133"/>
      <c r="C451" s="133"/>
      <c r="D451" s="133"/>
      <c r="E451" s="133"/>
      <c r="F451" s="133"/>
      <c r="G451" s="134"/>
      <c r="L451" s="92"/>
      <c r="M451" s="90"/>
    </row>
    <row r="452" spans="1:13" s="88" customFormat="1" ht="25.5">
      <c r="A452" s="43" t="s">
        <v>8</v>
      </c>
      <c r="B452" s="44" t="s">
        <v>15</v>
      </c>
      <c r="C452" s="45" t="s">
        <v>32</v>
      </c>
      <c r="D452" s="46" t="s">
        <v>16</v>
      </c>
      <c r="E452" s="47">
        <v>1</v>
      </c>
      <c r="F452" s="54"/>
      <c r="G452" s="67"/>
      <c r="L452" s="92"/>
      <c r="M452" s="90"/>
    </row>
    <row r="453" spans="1:13" s="88" customFormat="1" ht="25.5">
      <c r="A453" s="55" t="s">
        <v>9</v>
      </c>
      <c r="B453" s="53" t="s">
        <v>15</v>
      </c>
      <c r="C453" s="56" t="s">
        <v>71</v>
      </c>
      <c r="D453" s="57" t="s">
        <v>33</v>
      </c>
      <c r="E453" s="58">
        <v>100</v>
      </c>
      <c r="F453" s="59"/>
      <c r="G453" s="67"/>
      <c r="L453" s="92"/>
      <c r="M453" s="90"/>
    </row>
    <row r="454" spans="1:13" s="88" customFormat="1" ht="25.5">
      <c r="A454" s="55" t="s">
        <v>10</v>
      </c>
      <c r="B454" s="53" t="s">
        <v>15</v>
      </c>
      <c r="C454" s="56" t="s">
        <v>42</v>
      </c>
      <c r="D454" s="57" t="s">
        <v>23</v>
      </c>
      <c r="E454" s="58">
        <v>0.1</v>
      </c>
      <c r="F454" s="54"/>
      <c r="G454" s="67"/>
      <c r="L454" s="92"/>
      <c r="M454" s="90"/>
    </row>
    <row r="455" spans="1:13" s="88" customFormat="1" ht="25.5">
      <c r="A455" s="55" t="s">
        <v>11</v>
      </c>
      <c r="B455" s="53" t="s">
        <v>15</v>
      </c>
      <c r="C455" s="60" t="s">
        <v>43</v>
      </c>
      <c r="D455" s="57" t="s">
        <v>28</v>
      </c>
      <c r="E455" s="58">
        <v>10</v>
      </c>
      <c r="F455" s="54"/>
      <c r="G455" s="67"/>
      <c r="L455" s="92"/>
      <c r="M455" s="90"/>
    </row>
    <row r="456" spans="1:13" s="88" customFormat="1" ht="51">
      <c r="A456" s="55" t="s">
        <v>12</v>
      </c>
      <c r="B456" s="53" t="s">
        <v>15</v>
      </c>
      <c r="C456" s="56" t="s">
        <v>57</v>
      </c>
      <c r="D456" s="57" t="s">
        <v>16</v>
      </c>
      <c r="E456" s="58">
        <v>1</v>
      </c>
      <c r="F456" s="54"/>
      <c r="G456" s="67"/>
      <c r="L456" s="92"/>
      <c r="M456" s="90"/>
    </row>
    <row r="457" spans="1:13" s="88" customFormat="1" ht="25.5">
      <c r="A457" s="55" t="s">
        <v>13</v>
      </c>
      <c r="B457" s="53" t="s">
        <v>15</v>
      </c>
      <c r="C457" s="56" t="s">
        <v>67</v>
      </c>
      <c r="D457" s="57" t="s">
        <v>34</v>
      </c>
      <c r="E457" s="58">
        <v>47</v>
      </c>
      <c r="F457" s="54"/>
      <c r="G457" s="67"/>
      <c r="L457" s="92"/>
      <c r="M457" s="90"/>
    </row>
    <row r="458" spans="1:13" s="88" customFormat="1" ht="20.25" customHeight="1" thickBot="1">
      <c r="A458" s="61"/>
      <c r="B458" s="62"/>
      <c r="C458" s="63"/>
      <c r="D458" s="64"/>
      <c r="E458" s="65"/>
      <c r="F458" s="41" t="s">
        <v>18</v>
      </c>
      <c r="G458" s="94"/>
      <c r="L458" s="92"/>
      <c r="M458" s="90"/>
    </row>
    <row r="459" spans="1:13" s="88" customFormat="1" ht="13.5" thickBot="1">
      <c r="A459" s="132" t="s">
        <v>68</v>
      </c>
      <c r="B459" s="133"/>
      <c r="C459" s="133"/>
      <c r="D459" s="133"/>
      <c r="E459" s="133"/>
      <c r="F459" s="133"/>
      <c r="G459" s="138"/>
      <c r="L459" s="92"/>
      <c r="M459" s="90"/>
    </row>
    <row r="460" spans="1:13" s="88" customFormat="1" ht="25.5">
      <c r="A460" s="97" t="s">
        <v>48</v>
      </c>
      <c r="B460" s="44" t="s">
        <v>15</v>
      </c>
      <c r="C460" s="98" t="s">
        <v>35</v>
      </c>
      <c r="D460" s="46" t="s">
        <v>24</v>
      </c>
      <c r="E460" s="47">
        <v>25</v>
      </c>
      <c r="F460" s="54"/>
      <c r="G460" s="67"/>
      <c r="L460" s="92"/>
      <c r="M460" s="90"/>
    </row>
    <row r="461" spans="1:13" s="88" customFormat="1" ht="25.5">
      <c r="A461" s="97" t="s">
        <v>49</v>
      </c>
      <c r="B461" s="44" t="s">
        <v>15</v>
      </c>
      <c r="C461" s="56" t="s">
        <v>40</v>
      </c>
      <c r="D461" s="46" t="s">
        <v>25</v>
      </c>
      <c r="E461" s="47">
        <v>1</v>
      </c>
      <c r="F461" s="54"/>
      <c r="G461" s="59"/>
      <c r="L461" s="92"/>
      <c r="M461" s="90"/>
    </row>
    <row r="462" spans="1:13" s="88" customFormat="1" ht="25.5">
      <c r="A462" s="97" t="s">
        <v>50</v>
      </c>
      <c r="B462" s="44" t="s">
        <v>15</v>
      </c>
      <c r="C462" s="60" t="s">
        <v>58</v>
      </c>
      <c r="D462" s="46" t="s">
        <v>25</v>
      </c>
      <c r="E462" s="69">
        <v>1</v>
      </c>
      <c r="F462" s="54"/>
      <c r="G462" s="59"/>
      <c r="L462" s="92"/>
      <c r="M462" s="90"/>
    </row>
    <row r="463" spans="1:13" s="88" customFormat="1" ht="38.25">
      <c r="A463" s="97" t="s">
        <v>51</v>
      </c>
      <c r="B463" s="44" t="s">
        <v>15</v>
      </c>
      <c r="C463" s="60" t="s">
        <v>69</v>
      </c>
      <c r="D463" s="46" t="s">
        <v>25</v>
      </c>
      <c r="E463" s="69">
        <v>1</v>
      </c>
      <c r="F463" s="54"/>
      <c r="G463" s="59"/>
      <c r="L463" s="92"/>
      <c r="M463" s="90"/>
    </row>
    <row r="464" spans="1:13" s="88" customFormat="1" ht="25.5">
      <c r="A464" s="97" t="s">
        <v>52</v>
      </c>
      <c r="B464" s="53" t="s">
        <v>15</v>
      </c>
      <c r="C464" s="56" t="s">
        <v>36</v>
      </c>
      <c r="D464" s="57" t="s">
        <v>25</v>
      </c>
      <c r="E464" s="58">
        <v>1</v>
      </c>
      <c r="F464" s="54"/>
      <c r="G464" s="59"/>
      <c r="L464" s="92"/>
      <c r="M464" s="90"/>
    </row>
    <row r="465" spans="1:13" s="88" customFormat="1" ht="25.5">
      <c r="A465" s="97" t="s">
        <v>53</v>
      </c>
      <c r="B465" s="53" t="s">
        <v>15</v>
      </c>
      <c r="C465" s="60" t="s">
        <v>70</v>
      </c>
      <c r="D465" s="57" t="s">
        <v>25</v>
      </c>
      <c r="E465" s="95">
        <v>1</v>
      </c>
      <c r="F465" s="54"/>
      <c r="G465" s="59"/>
      <c r="L465" s="92"/>
      <c r="M465" s="90"/>
    </row>
    <row r="466" spans="1:13" s="88" customFormat="1" ht="26.25" thickBot="1">
      <c r="A466" s="97" t="s">
        <v>63</v>
      </c>
      <c r="B466" s="70" t="s">
        <v>15</v>
      </c>
      <c r="C466" s="50" t="s">
        <v>41</v>
      </c>
      <c r="D466" s="71" t="s">
        <v>24</v>
      </c>
      <c r="E466" s="72">
        <v>25</v>
      </c>
      <c r="F466" s="73"/>
      <c r="G466" s="103"/>
      <c r="L466" s="92"/>
      <c r="M466" s="90"/>
    </row>
    <row r="467" spans="1:13" s="88" customFormat="1" ht="20.25" customHeight="1" thickBot="1">
      <c r="A467" s="100"/>
      <c r="B467" s="74"/>
      <c r="C467" s="75"/>
      <c r="D467" s="76"/>
      <c r="E467" s="77"/>
      <c r="F467" s="78" t="s">
        <v>18</v>
      </c>
      <c r="G467" s="79"/>
      <c r="L467" s="92"/>
      <c r="M467" s="90"/>
    </row>
    <row r="468" spans="1:13" s="88" customFormat="1" ht="13.5" thickBot="1">
      <c r="A468" s="132" t="s">
        <v>37</v>
      </c>
      <c r="B468" s="133"/>
      <c r="C468" s="133"/>
      <c r="D468" s="133"/>
      <c r="E468" s="133"/>
      <c r="F468" s="133"/>
      <c r="G468" s="134"/>
      <c r="L468" s="92"/>
      <c r="M468" s="90"/>
    </row>
    <row r="469" spans="1:13" s="88" customFormat="1" ht="63.75">
      <c r="A469" s="80" t="s">
        <v>39</v>
      </c>
      <c r="B469" s="81" t="s">
        <v>15</v>
      </c>
      <c r="C469" s="81" t="s">
        <v>38</v>
      </c>
      <c r="D469" s="82" t="s">
        <v>25</v>
      </c>
      <c r="E469" s="69">
        <v>1</v>
      </c>
      <c r="F469" s="67"/>
      <c r="G469" s="67"/>
      <c r="L469" s="92"/>
      <c r="M469" s="90"/>
    </row>
    <row r="470" spans="1:13" s="88" customFormat="1" ht="19.5" customHeight="1" thickBot="1">
      <c r="A470" s="136" t="s">
        <v>29</v>
      </c>
      <c r="B470" s="137"/>
      <c r="C470" s="137"/>
      <c r="D470" s="137"/>
      <c r="E470" s="137"/>
      <c r="F470" s="137"/>
      <c r="G470" s="96"/>
      <c r="L470" s="92"/>
      <c r="M470" s="90"/>
    </row>
    <row r="471" spans="1:13" s="13" customFormat="1" ht="24.75" customHeight="1" thickBot="1">
      <c r="A471" s="84"/>
      <c r="B471" s="84"/>
      <c r="C471" s="124" t="s">
        <v>84</v>
      </c>
      <c r="D471" s="125"/>
      <c r="E471" s="125"/>
      <c r="F471" s="126"/>
      <c r="G471" s="85"/>
      <c r="H471" s="13">
        <f>SUM(H462:H470)</f>
        <v>0</v>
      </c>
      <c r="I471" s="7" t="e">
        <f>#REF!-H471</f>
        <v>#REF!</v>
      </c>
      <c r="J471" s="13">
        <f>SUM(H462:H470)</f>
        <v>0</v>
      </c>
      <c r="K471" s="6" t="e">
        <f>J471-#REF!</f>
        <v>#REF!</v>
      </c>
      <c r="L471" s="23"/>
      <c r="M471" s="15"/>
    </row>
    <row r="472" spans="1:13" s="13" customFormat="1" ht="24.75" customHeight="1">
      <c r="A472" s="84"/>
      <c r="B472" s="84"/>
      <c r="C472" s="84"/>
      <c r="D472" s="130"/>
      <c r="E472" s="131"/>
      <c r="F472" s="131"/>
      <c r="G472" s="105"/>
      <c r="K472" s="13" t="s">
        <v>27</v>
      </c>
      <c r="L472" s="14"/>
      <c r="M472" s="15"/>
    </row>
    <row r="473" spans="1:13" s="13" customFormat="1" ht="24.75" customHeight="1">
      <c r="A473" s="84"/>
      <c r="B473" s="84"/>
      <c r="C473" s="84"/>
      <c r="D473" s="130"/>
      <c r="E473" s="131"/>
      <c r="F473" s="131"/>
      <c r="G473" s="104"/>
      <c r="L473" s="14"/>
      <c r="M473" s="15"/>
    </row>
    <row r="474" spans="1:13" ht="15.75">
      <c r="A474" s="16"/>
      <c r="B474" s="16"/>
      <c r="C474" s="16"/>
      <c r="D474" s="16"/>
      <c r="E474" s="16"/>
      <c r="F474" s="16"/>
      <c r="G474" s="25"/>
    </row>
    <row r="475" spans="1:13" ht="15.75">
      <c r="A475" s="16"/>
      <c r="B475" s="16"/>
      <c r="C475" s="16"/>
      <c r="D475" s="16"/>
      <c r="E475" s="16"/>
      <c r="F475" s="16"/>
      <c r="G475" s="25"/>
    </row>
    <row r="476" spans="1:13" ht="15.75">
      <c r="A476" s="16"/>
      <c r="B476" s="16"/>
      <c r="C476" s="16"/>
      <c r="D476" s="16"/>
      <c r="E476" s="16"/>
      <c r="F476" s="16"/>
      <c r="G476" s="25"/>
    </row>
    <row r="477" spans="1:13">
      <c r="G477" s="14"/>
    </row>
    <row r="478" spans="1:13">
      <c r="G478" s="14"/>
    </row>
    <row r="479" spans="1:13" ht="28.5" customHeight="1" thickBot="1">
      <c r="G479" s="14"/>
    </row>
    <row r="480" spans="1:13" s="106" customFormat="1" ht="126.75" customHeight="1" thickBot="1">
      <c r="C480" s="115" t="s">
        <v>110</v>
      </c>
      <c r="D480" s="116"/>
      <c r="E480" s="116"/>
      <c r="F480" s="117"/>
      <c r="G480" s="107"/>
      <c r="L480" s="107"/>
      <c r="M480" s="108"/>
    </row>
    <row r="481" spans="2:13" ht="24" customHeight="1" thickBot="1">
      <c r="C481" s="118" t="s">
        <v>98</v>
      </c>
      <c r="D481" s="118"/>
      <c r="E481" s="118"/>
      <c r="F481" s="118"/>
      <c r="G481" s="109"/>
      <c r="L481" s="14"/>
    </row>
    <row r="482" spans="2:13" s="106" customFormat="1" ht="24" customHeight="1" thickBot="1">
      <c r="C482" s="120" t="s">
        <v>99</v>
      </c>
      <c r="D482" s="121"/>
      <c r="E482" s="121"/>
      <c r="F482" s="122"/>
      <c r="G482" s="109"/>
      <c r="L482" s="107"/>
      <c r="M482" s="108"/>
    </row>
    <row r="483" spans="2:13" s="106" customFormat="1" ht="24" customHeight="1" thickBot="1">
      <c r="C483" s="120" t="s">
        <v>100</v>
      </c>
      <c r="D483" s="121"/>
      <c r="E483" s="121"/>
      <c r="F483" s="122"/>
      <c r="G483" s="109"/>
      <c r="L483" s="107"/>
      <c r="M483" s="108"/>
    </row>
    <row r="484" spans="2:13" s="106" customFormat="1" ht="24" customHeight="1" thickBot="1">
      <c r="C484" s="120" t="s">
        <v>101</v>
      </c>
      <c r="D484" s="121"/>
      <c r="E484" s="121"/>
      <c r="F484" s="122"/>
      <c r="G484" s="109"/>
      <c r="L484" s="107"/>
      <c r="M484" s="108"/>
    </row>
    <row r="485" spans="2:13" s="106" customFormat="1" ht="24" customHeight="1" thickBot="1">
      <c r="C485" s="120" t="s">
        <v>102</v>
      </c>
      <c r="D485" s="121"/>
      <c r="E485" s="121"/>
      <c r="F485" s="122"/>
      <c r="G485" s="109"/>
      <c r="L485" s="107"/>
      <c r="M485" s="108"/>
    </row>
    <row r="486" spans="2:13" s="106" customFormat="1" ht="24" customHeight="1" thickBot="1">
      <c r="C486" s="120" t="s">
        <v>103</v>
      </c>
      <c r="D486" s="121"/>
      <c r="E486" s="121"/>
      <c r="F486" s="122"/>
      <c r="G486" s="109"/>
      <c r="L486" s="107"/>
      <c r="M486" s="108"/>
    </row>
    <row r="487" spans="2:13" s="106" customFormat="1" ht="24" customHeight="1" thickBot="1">
      <c r="C487" s="120" t="s">
        <v>104</v>
      </c>
      <c r="D487" s="121"/>
      <c r="E487" s="121"/>
      <c r="F487" s="122"/>
      <c r="G487" s="109"/>
      <c r="L487" s="107"/>
      <c r="M487" s="108"/>
    </row>
    <row r="488" spans="2:13" s="106" customFormat="1" ht="24" customHeight="1" thickBot="1">
      <c r="C488" s="120" t="s">
        <v>105</v>
      </c>
      <c r="D488" s="121"/>
      <c r="E488" s="121"/>
      <c r="F488" s="122"/>
      <c r="G488" s="109"/>
      <c r="L488" s="107"/>
      <c r="M488" s="108"/>
    </row>
    <row r="489" spans="2:13" s="106" customFormat="1" ht="24" customHeight="1" thickBot="1">
      <c r="C489" s="120" t="s">
        <v>106</v>
      </c>
      <c r="D489" s="121"/>
      <c r="E489" s="121"/>
      <c r="F489" s="122"/>
      <c r="G489" s="109"/>
      <c r="L489" s="107"/>
      <c r="M489" s="108"/>
    </row>
    <row r="490" spans="2:13" s="106" customFormat="1" ht="24" customHeight="1" thickBot="1">
      <c r="C490" s="120" t="s">
        <v>107</v>
      </c>
      <c r="D490" s="121"/>
      <c r="E490" s="121"/>
      <c r="F490" s="122"/>
      <c r="G490" s="109"/>
      <c r="L490" s="107"/>
      <c r="M490" s="108"/>
    </row>
    <row r="491" spans="2:13" s="106" customFormat="1" ht="24" customHeight="1" thickBot="1">
      <c r="C491" s="120" t="s">
        <v>108</v>
      </c>
      <c r="D491" s="121"/>
      <c r="E491" s="121"/>
      <c r="F491" s="122"/>
      <c r="G491" s="109"/>
      <c r="L491" s="107"/>
      <c r="M491" s="108"/>
    </row>
    <row r="492" spans="2:13" s="106" customFormat="1" ht="24" customHeight="1" thickBot="1">
      <c r="C492" s="120" t="s">
        <v>109</v>
      </c>
      <c r="D492" s="121"/>
      <c r="E492" s="121"/>
      <c r="F492" s="122"/>
      <c r="G492" s="109"/>
      <c r="L492" s="107"/>
      <c r="M492" s="108"/>
    </row>
    <row r="493" spans="2:13" s="106" customFormat="1" ht="24" customHeight="1" thickBot="1">
      <c r="B493" s="107"/>
      <c r="C493" s="123"/>
      <c r="D493" s="123"/>
      <c r="E493" s="123"/>
      <c r="F493" s="123"/>
      <c r="G493" s="110"/>
      <c r="L493" s="107"/>
      <c r="M493" s="108"/>
    </row>
    <row r="494" spans="2:13" s="106" customFormat="1" ht="34.5" customHeight="1" thickBot="1">
      <c r="C494" s="112" t="s">
        <v>95</v>
      </c>
      <c r="D494" s="113"/>
      <c r="E494" s="113"/>
      <c r="F494" s="114"/>
      <c r="G494" s="111"/>
      <c r="L494" s="107"/>
      <c r="M494" s="108"/>
    </row>
    <row r="495" spans="2:13" s="106" customFormat="1" ht="34.5" customHeight="1" thickBot="1">
      <c r="C495" s="112" t="s">
        <v>96</v>
      </c>
      <c r="D495" s="113"/>
      <c r="E495" s="113"/>
      <c r="F495" s="114"/>
      <c r="G495" s="111"/>
      <c r="L495" s="107"/>
      <c r="M495" s="108"/>
    </row>
    <row r="496" spans="2:13" s="106" customFormat="1" ht="34.5" customHeight="1" thickBot="1">
      <c r="C496" s="119" t="s">
        <v>97</v>
      </c>
      <c r="D496" s="119"/>
      <c r="E496" s="119"/>
      <c r="F496" s="119"/>
      <c r="G496" s="111"/>
      <c r="L496" s="107"/>
      <c r="M496" s="108"/>
    </row>
    <row r="497" spans="7:12">
      <c r="G497" s="14"/>
      <c r="L497" s="14"/>
    </row>
    <row r="498" spans="7:12">
      <c r="G498" s="14"/>
      <c r="L498" s="14"/>
    </row>
    <row r="499" spans="7:12">
      <c r="G499" s="14"/>
      <c r="L499" s="14"/>
    </row>
    <row r="500" spans="7:12">
      <c r="G500" s="14"/>
      <c r="L500" s="14"/>
    </row>
    <row r="501" spans="7:12">
      <c r="G501" s="14"/>
      <c r="L501" s="14"/>
    </row>
    <row r="502" spans="7:12">
      <c r="G502" s="14"/>
      <c r="L502" s="14"/>
    </row>
    <row r="503" spans="7:12">
      <c r="G503" s="14"/>
      <c r="L503" s="14"/>
    </row>
    <row r="504" spans="7:12">
      <c r="G504" s="14"/>
      <c r="L504" s="14"/>
    </row>
    <row r="505" spans="7:12">
      <c r="G505" s="14"/>
      <c r="L505" s="14"/>
    </row>
    <row r="506" spans="7:12">
      <c r="G506" s="14"/>
      <c r="L506" s="14"/>
    </row>
    <row r="507" spans="7:12">
      <c r="G507" s="14"/>
      <c r="L507" s="14"/>
    </row>
    <row r="508" spans="7:12">
      <c r="G508" s="14"/>
      <c r="L508" s="14"/>
    </row>
    <row r="509" spans="7:12">
      <c r="G509" s="14"/>
      <c r="L509" s="14"/>
    </row>
    <row r="510" spans="7:12">
      <c r="G510" s="14"/>
      <c r="L510" s="14"/>
    </row>
    <row r="511" spans="7:12">
      <c r="G511" s="14"/>
      <c r="L511" s="14"/>
    </row>
    <row r="512" spans="7:12">
      <c r="G512" s="14"/>
      <c r="L512" s="14"/>
    </row>
    <row r="513" spans="7:12">
      <c r="G513" s="14"/>
      <c r="L513" s="14"/>
    </row>
    <row r="514" spans="7:12">
      <c r="G514" s="14"/>
      <c r="L514" s="14"/>
    </row>
    <row r="515" spans="7:12">
      <c r="G515" s="14"/>
      <c r="L515" s="14"/>
    </row>
    <row r="516" spans="7:12">
      <c r="G516" s="14"/>
      <c r="L516" s="14"/>
    </row>
    <row r="517" spans="7:12">
      <c r="G517" s="14"/>
      <c r="L517" s="14"/>
    </row>
    <row r="518" spans="7:12">
      <c r="G518" s="14"/>
      <c r="L518" s="14"/>
    </row>
    <row r="519" spans="7:12">
      <c r="G519" s="14"/>
      <c r="L519" s="14"/>
    </row>
    <row r="520" spans="7:12">
      <c r="G520" s="14"/>
      <c r="L520" s="14"/>
    </row>
    <row r="521" spans="7:12">
      <c r="G521" s="14"/>
      <c r="L521" s="14"/>
    </row>
    <row r="522" spans="7:12">
      <c r="G522" s="14"/>
      <c r="L522" s="14"/>
    </row>
    <row r="523" spans="7:12">
      <c r="G523" s="14"/>
      <c r="L523" s="14"/>
    </row>
    <row r="524" spans="7:12">
      <c r="G524" s="14"/>
      <c r="L524" s="14"/>
    </row>
    <row r="525" spans="7:12">
      <c r="G525" s="14"/>
      <c r="L525" s="14"/>
    </row>
    <row r="526" spans="7:12">
      <c r="G526" s="14"/>
      <c r="L526" s="14"/>
    </row>
    <row r="527" spans="7:12">
      <c r="G527" s="14"/>
      <c r="L527" s="14"/>
    </row>
    <row r="528" spans="7:12">
      <c r="G528" s="14"/>
      <c r="L528" s="14"/>
    </row>
    <row r="529" spans="7:12">
      <c r="G529" s="14"/>
      <c r="L529" s="14"/>
    </row>
    <row r="530" spans="7:12">
      <c r="G530" s="14"/>
      <c r="L530" s="14"/>
    </row>
    <row r="531" spans="7:12">
      <c r="G531" s="14"/>
      <c r="L531" s="14"/>
    </row>
    <row r="532" spans="7:12">
      <c r="G532" s="14"/>
      <c r="L532" s="14"/>
    </row>
    <row r="533" spans="7:12">
      <c r="G533" s="14"/>
      <c r="L533" s="14"/>
    </row>
    <row r="534" spans="7:12">
      <c r="G534" s="14"/>
      <c r="L534" s="14"/>
    </row>
    <row r="535" spans="7:12">
      <c r="G535" s="14"/>
      <c r="L535" s="14"/>
    </row>
    <row r="536" spans="7:12">
      <c r="G536" s="14"/>
      <c r="L536" s="14"/>
    </row>
    <row r="537" spans="7:12">
      <c r="G537" s="14"/>
      <c r="L537" s="14"/>
    </row>
    <row r="538" spans="7:12">
      <c r="G538" s="14"/>
      <c r="L538" s="14"/>
    </row>
    <row r="539" spans="7:12">
      <c r="G539" s="14"/>
      <c r="L539" s="14"/>
    </row>
    <row r="540" spans="7:12">
      <c r="L540" s="14"/>
    </row>
    <row r="541" spans="7:12">
      <c r="L541" s="14"/>
    </row>
  </sheetData>
  <mergeCells count="138">
    <mergeCell ref="D176:F176"/>
    <mergeCell ref="A144:G144"/>
    <mergeCell ref="D139:F139"/>
    <mergeCell ref="A133:G133"/>
    <mergeCell ref="D138:F138"/>
    <mergeCell ref="A106:G106"/>
    <mergeCell ref="A136:F136"/>
    <mergeCell ref="A108:G108"/>
    <mergeCell ref="A111:G111"/>
    <mergeCell ref="A115:G115"/>
    <mergeCell ref="A123:G123"/>
    <mergeCell ref="A36:G36"/>
    <mergeCell ref="D68:F68"/>
    <mergeCell ref="A62:G62"/>
    <mergeCell ref="D67:F67"/>
    <mergeCell ref="A65:F65"/>
    <mergeCell ref="D102:F102"/>
    <mergeCell ref="A96:G96"/>
    <mergeCell ref="D101:F101"/>
    <mergeCell ref="A69:G69"/>
    <mergeCell ref="A99:F99"/>
    <mergeCell ref="A71:G71"/>
    <mergeCell ref="A74:G74"/>
    <mergeCell ref="A78:G78"/>
    <mergeCell ref="A86:G86"/>
    <mergeCell ref="A38:G38"/>
    <mergeCell ref="A41:G41"/>
    <mergeCell ref="A45:G45"/>
    <mergeCell ref="A53:G53"/>
    <mergeCell ref="A174:F174"/>
    <mergeCell ref="A146:G146"/>
    <mergeCell ref="A149:G149"/>
    <mergeCell ref="A153:G153"/>
    <mergeCell ref="A161:G161"/>
    <mergeCell ref="A237:G237"/>
    <mergeCell ref="D253:F253"/>
    <mergeCell ref="A247:G247"/>
    <mergeCell ref="D252:F252"/>
    <mergeCell ref="A250:F250"/>
    <mergeCell ref="A182:G182"/>
    <mergeCell ref="A212:F212"/>
    <mergeCell ref="A222:G222"/>
    <mergeCell ref="A225:G225"/>
    <mergeCell ref="A229:G229"/>
    <mergeCell ref="A220:G220"/>
    <mergeCell ref="A184:G184"/>
    <mergeCell ref="A187:G187"/>
    <mergeCell ref="A191:G191"/>
    <mergeCell ref="A199:G199"/>
    <mergeCell ref="D215:F215"/>
    <mergeCell ref="A209:G209"/>
    <mergeCell ref="D177:F177"/>
    <mergeCell ref="A171:G171"/>
    <mergeCell ref="A348:G348"/>
    <mergeCell ref="A311:G311"/>
    <mergeCell ref="D326:F326"/>
    <mergeCell ref="A320:G320"/>
    <mergeCell ref="D325:F325"/>
    <mergeCell ref="A323:F323"/>
    <mergeCell ref="D214:F214"/>
    <mergeCell ref="A257:G257"/>
    <mergeCell ref="A287:F287"/>
    <mergeCell ref="A296:G296"/>
    <mergeCell ref="A299:G299"/>
    <mergeCell ref="A303:G303"/>
    <mergeCell ref="A294:G294"/>
    <mergeCell ref="A259:G259"/>
    <mergeCell ref="A262:G262"/>
    <mergeCell ref="A266:G266"/>
    <mergeCell ref="A274:G274"/>
    <mergeCell ref="D290:F290"/>
    <mergeCell ref="A284:G284"/>
    <mergeCell ref="D289:F289"/>
    <mergeCell ref="A12:G12"/>
    <mergeCell ref="D473:F473"/>
    <mergeCell ref="A468:G468"/>
    <mergeCell ref="D472:F472"/>
    <mergeCell ref="A442:G442"/>
    <mergeCell ref="A470:F470"/>
    <mergeCell ref="A444:G444"/>
    <mergeCell ref="A447:G447"/>
    <mergeCell ref="A451:G451"/>
    <mergeCell ref="A459:G459"/>
    <mergeCell ref="D437:F437"/>
    <mergeCell ref="A432:G432"/>
    <mergeCell ref="D436:F436"/>
    <mergeCell ref="A405:G405"/>
    <mergeCell ref="A434:F434"/>
    <mergeCell ref="A407:G407"/>
    <mergeCell ref="A410:G410"/>
    <mergeCell ref="A414:G414"/>
    <mergeCell ref="A422:G422"/>
    <mergeCell ref="D400:F400"/>
    <mergeCell ref="A395:G395"/>
    <mergeCell ref="D399:F399"/>
    <mergeCell ref="A368:G368"/>
    <mergeCell ref="A397:F397"/>
    <mergeCell ref="C137:F137"/>
    <mergeCell ref="C100:F100"/>
    <mergeCell ref="C66:F66"/>
    <mergeCell ref="C471:F471"/>
    <mergeCell ref="C435:F435"/>
    <mergeCell ref="C398:F398"/>
    <mergeCell ref="C361:F361"/>
    <mergeCell ref="C324:F324"/>
    <mergeCell ref="C288:F288"/>
    <mergeCell ref="C251:F251"/>
    <mergeCell ref="C213:F213"/>
    <mergeCell ref="C175:F175"/>
    <mergeCell ref="A370:G370"/>
    <mergeCell ref="A373:G373"/>
    <mergeCell ref="A377:G377"/>
    <mergeCell ref="A385:G385"/>
    <mergeCell ref="D363:F363"/>
    <mergeCell ref="A358:G358"/>
    <mergeCell ref="D362:F362"/>
    <mergeCell ref="A331:G331"/>
    <mergeCell ref="A360:F360"/>
    <mergeCell ref="A333:G333"/>
    <mergeCell ref="A336:G336"/>
    <mergeCell ref="A340:G340"/>
    <mergeCell ref="C495:F495"/>
    <mergeCell ref="C480:F480"/>
    <mergeCell ref="C481:F481"/>
    <mergeCell ref="C496:F496"/>
    <mergeCell ref="C482:F482"/>
    <mergeCell ref="C483:F483"/>
    <mergeCell ref="C484:F484"/>
    <mergeCell ref="C485:F485"/>
    <mergeCell ref="C486:F486"/>
    <mergeCell ref="C487:F487"/>
    <mergeCell ref="C488:F488"/>
    <mergeCell ref="C489:F489"/>
    <mergeCell ref="C490:F490"/>
    <mergeCell ref="C491:F491"/>
    <mergeCell ref="C492:F492"/>
    <mergeCell ref="C493:F493"/>
    <mergeCell ref="C494:F494"/>
  </mergeCells>
  <phoneticPr fontId="7" type="noConversion"/>
  <pageMargins left="0.78740157480314965" right="0.39370078740157483" top="0.59055118110236227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Janeczek</cp:lastModifiedBy>
  <cp:lastPrinted>2020-06-03T09:14:51Z</cp:lastPrinted>
  <dcterms:created xsi:type="dcterms:W3CDTF">2012-06-22T06:30:17Z</dcterms:created>
  <dcterms:modified xsi:type="dcterms:W3CDTF">2020-07-17T10:19:33Z</dcterms:modified>
</cp:coreProperties>
</file>